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колич показатели" sheetId="1" r:id="rId1"/>
    <sheet name="фин показатели" sheetId="2" r:id="rId2"/>
  </sheets>
  <definedNames>
    <definedName name="_1Excel_BuiltIn_Print_Area_1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1">#REF!</definedName>
    <definedName name="Z_2EAF6DB2_6B96_4633_BF90_03619262745F_.wvu.PrintArea" localSheetId="0">'колич показатели'!$A$1:$AD$72</definedName>
    <definedName name="Z_2EAF6DB2_6B96_4633_BF90_03619262745F_.wvu.PrintArea" localSheetId="1">'фин показатели'!$A$1:$V$72</definedName>
    <definedName name="Z_2EAF6DB2_6B96_4633_BF90_03619262745F_.wvu.PrintTitles" localSheetId="0">'колич показатели'!$11:$11</definedName>
    <definedName name="Z_2EAF6DB2_6B96_4633_BF90_03619262745F_.wvu.PrintTitles" localSheetId="1">'фин показатели'!$11:$11</definedName>
    <definedName name="Z_2EAF6DB2_6B96_4633_BF90_03619262745F_.wvu.Rows" localSheetId="0">'колич показатели'!$4:$4</definedName>
    <definedName name="Z_2EAF6DB2_6B96_4633_BF90_03619262745F_.wvu.Rows" localSheetId="1">'фин показатели'!$4:$4</definedName>
    <definedName name="_xlnm.Print_Area" localSheetId="0">'колич показатели'!$A$1:$AD$72</definedName>
    <definedName name="_xlnm.Print_Area" localSheetId="1">'фин показатели'!$A$1:$V$71</definedName>
  </definedNames>
  <calcPr calcId="124519"/>
</workbook>
</file>

<file path=xl/calcChain.xml><?xml version="1.0" encoding="utf-8"?>
<calcChain xmlns="http://schemas.openxmlformats.org/spreadsheetml/2006/main">
  <c r="O61" i="1"/>
  <c r="I61" i="2"/>
  <c r="N61" s="1"/>
  <c r="H61"/>
  <c r="L61" s="1"/>
  <c r="AC61" i="1"/>
  <c r="AB61"/>
  <c r="Z61"/>
  <c r="Y61"/>
  <c r="W61"/>
  <c r="V61"/>
  <c r="T61"/>
  <c r="S61"/>
  <c r="P61"/>
  <c r="N61"/>
  <c r="M61"/>
  <c r="L61"/>
  <c r="J61"/>
  <c r="I61"/>
  <c r="H61"/>
  <c r="G61"/>
  <c r="F61"/>
  <c r="D61"/>
  <c r="AA60"/>
  <c r="X60"/>
  <c r="U60"/>
  <c r="K60"/>
  <c r="E60"/>
  <c r="AA59"/>
  <c r="X59"/>
  <c r="U59"/>
  <c r="K59"/>
  <c r="Q59"/>
  <c r="AA58"/>
  <c r="R58" s="1"/>
  <c r="X58"/>
  <c r="U58"/>
  <c r="K58"/>
  <c r="E58"/>
  <c r="AA57"/>
  <c r="X57"/>
  <c r="U57"/>
  <c r="R57" s="1"/>
  <c r="K57"/>
  <c r="E57"/>
  <c r="Q57" s="1"/>
  <c r="AA56"/>
  <c r="X56"/>
  <c r="U56"/>
  <c r="K56"/>
  <c r="E56"/>
  <c r="AA55"/>
  <c r="X55"/>
  <c r="U55"/>
  <c r="R55" s="1"/>
  <c r="K55"/>
  <c r="E55"/>
  <c r="AA54"/>
  <c r="X54"/>
  <c r="U54"/>
  <c r="R54" s="1"/>
  <c r="K54"/>
  <c r="E54"/>
  <c r="Q54" s="1"/>
  <c r="AA53"/>
  <c r="X53"/>
  <c r="U53"/>
  <c r="K53"/>
  <c r="Q53" s="1"/>
  <c r="E53"/>
  <c r="AA52"/>
  <c r="X52"/>
  <c r="U52"/>
  <c r="K52"/>
  <c r="E52"/>
  <c r="AA51"/>
  <c r="X51"/>
  <c r="U51"/>
  <c r="K51"/>
  <c r="E51"/>
  <c r="AA50"/>
  <c r="R50" s="1"/>
  <c r="X50"/>
  <c r="U50"/>
  <c r="K50"/>
  <c r="E50"/>
  <c r="AA49"/>
  <c r="X49"/>
  <c r="U49"/>
  <c r="R49" s="1"/>
  <c r="K49"/>
  <c r="E49"/>
  <c r="Q49" s="1"/>
  <c r="AA48"/>
  <c r="X48"/>
  <c r="U48"/>
  <c r="K48"/>
  <c r="E48"/>
  <c r="AA46"/>
  <c r="X46"/>
  <c r="U46"/>
  <c r="R46" s="1"/>
  <c r="K46"/>
  <c r="E46"/>
  <c r="AA45"/>
  <c r="X45"/>
  <c r="U45"/>
  <c r="R45" s="1"/>
  <c r="K45"/>
  <c r="E45"/>
  <c r="AA44"/>
  <c r="X44"/>
  <c r="U44"/>
  <c r="K44"/>
  <c r="Q44" s="1"/>
  <c r="E44"/>
  <c r="AA43"/>
  <c r="X43"/>
  <c r="U43"/>
  <c r="K43"/>
  <c r="Q43" s="1"/>
  <c r="E43"/>
  <c r="AA42"/>
  <c r="X42"/>
  <c r="U42"/>
  <c r="K42"/>
  <c r="E42"/>
  <c r="Q42" s="1"/>
  <c r="AA41"/>
  <c r="R41" s="1"/>
  <c r="X41"/>
  <c r="U41"/>
  <c r="K41"/>
  <c r="E41"/>
  <c r="AA40"/>
  <c r="X40"/>
  <c r="U40"/>
  <c r="R40" s="1"/>
  <c r="K40"/>
  <c r="E40"/>
  <c r="Q40" s="1"/>
  <c r="AA39"/>
  <c r="X39"/>
  <c r="U39"/>
  <c r="K39"/>
  <c r="E39"/>
  <c r="AA38"/>
  <c r="X38"/>
  <c r="U38"/>
  <c r="R38" s="1"/>
  <c r="K38"/>
  <c r="E38"/>
  <c r="AA37"/>
  <c r="X37"/>
  <c r="U37"/>
  <c r="R37" s="1"/>
  <c r="K37"/>
  <c r="E37"/>
  <c r="AA36"/>
  <c r="X36"/>
  <c r="U36"/>
  <c r="K36"/>
  <c r="Q36" s="1"/>
  <c r="E36"/>
  <c r="AA35"/>
  <c r="X35"/>
  <c r="U35"/>
  <c r="K35"/>
  <c r="Q35" s="1"/>
  <c r="E35"/>
  <c r="AA34"/>
  <c r="X34"/>
  <c r="U34"/>
  <c r="K34"/>
  <c r="E34"/>
  <c r="Q34" s="1"/>
  <c r="AA33"/>
  <c r="R33" s="1"/>
  <c r="X33"/>
  <c r="U33"/>
  <c r="K33"/>
  <c r="E33"/>
  <c r="AA32"/>
  <c r="X32"/>
  <c r="U32"/>
  <c r="R32" s="1"/>
  <c r="K32"/>
  <c r="E32"/>
  <c r="Q32" s="1"/>
  <c r="AA31"/>
  <c r="X31"/>
  <c r="U31"/>
  <c r="K31"/>
  <c r="E31"/>
  <c r="AA30"/>
  <c r="X30"/>
  <c r="U30"/>
  <c r="R30" s="1"/>
  <c r="K30"/>
  <c r="E30"/>
  <c r="AA29"/>
  <c r="X29"/>
  <c r="U29"/>
  <c r="R29" s="1"/>
  <c r="K29"/>
  <c r="E29"/>
  <c r="Q29" s="1"/>
  <c r="AA28"/>
  <c r="X28"/>
  <c r="U28"/>
  <c r="K28"/>
  <c r="Q28" s="1"/>
  <c r="E28"/>
  <c r="AA27"/>
  <c r="X27"/>
  <c r="U27"/>
  <c r="K27"/>
  <c r="Q27" s="1"/>
  <c r="E27"/>
  <c r="AA26"/>
  <c r="X26"/>
  <c r="U26"/>
  <c r="K26"/>
  <c r="E26"/>
  <c r="AA24"/>
  <c r="R24" s="1"/>
  <c r="X24"/>
  <c r="U24"/>
  <c r="K24"/>
  <c r="E24"/>
  <c r="AA23"/>
  <c r="X23"/>
  <c r="U23"/>
  <c r="R23" s="1"/>
  <c r="K23"/>
  <c r="E23"/>
  <c r="AA22"/>
  <c r="X22"/>
  <c r="R22" s="1"/>
  <c r="U22"/>
  <c r="K22"/>
  <c r="E22"/>
  <c r="AA21"/>
  <c r="X21"/>
  <c r="U21"/>
  <c r="K21"/>
  <c r="E21"/>
  <c r="Q21" s="1"/>
  <c r="AA20"/>
  <c r="X20"/>
  <c r="U20"/>
  <c r="R20"/>
  <c r="K20"/>
  <c r="E20"/>
  <c r="Q20" s="1"/>
  <c r="AA19"/>
  <c r="X19"/>
  <c r="U19"/>
  <c r="K19"/>
  <c r="E19"/>
  <c r="Q19" s="1"/>
  <c r="AA18"/>
  <c r="X18"/>
  <c r="U18"/>
  <c r="K18"/>
  <c r="Q18" s="1"/>
  <c r="E18"/>
  <c r="AA17"/>
  <c r="X17"/>
  <c r="U17"/>
  <c r="R17" s="1"/>
  <c r="K17"/>
  <c r="E17"/>
  <c r="Q17" s="1"/>
  <c r="AA16"/>
  <c r="X16"/>
  <c r="R16" s="1"/>
  <c r="U16"/>
  <c r="K16"/>
  <c r="E16"/>
  <c r="Q16" s="1"/>
  <c r="AA15"/>
  <c r="X15"/>
  <c r="U15"/>
  <c r="R15" s="1"/>
  <c r="K15"/>
  <c r="Q15" s="1"/>
  <c r="E15"/>
  <c r="AA14"/>
  <c r="X14"/>
  <c r="U14"/>
  <c r="R14" s="1"/>
  <c r="K14"/>
  <c r="E14"/>
  <c r="Q14" s="1"/>
  <c r="AA13"/>
  <c r="X13"/>
  <c r="U13"/>
  <c r="K13"/>
  <c r="E13"/>
  <c r="AA12"/>
  <c r="AA61" s="1"/>
  <c r="X12"/>
  <c r="U12"/>
  <c r="K12"/>
  <c r="E12"/>
  <c r="R12" l="1"/>
  <c r="R27"/>
  <c r="Q31"/>
  <c r="Q48"/>
  <c r="Q56"/>
  <c r="R60"/>
  <c r="U61"/>
  <c r="R18"/>
  <c r="R21"/>
  <c r="Q22"/>
  <c r="R28"/>
  <c r="R36"/>
  <c r="R44"/>
  <c r="R53"/>
  <c r="R35"/>
  <c r="Q39"/>
  <c r="R43"/>
  <c r="R52"/>
  <c r="X61"/>
  <c r="R13"/>
  <c r="R19"/>
  <c r="R26"/>
  <c r="R31"/>
  <c r="R34"/>
  <c r="R39"/>
  <c r="R42"/>
  <c r="Q46"/>
  <c r="R48"/>
  <c r="Q50"/>
  <c r="R51"/>
  <c r="Q52"/>
  <c r="Q55"/>
  <c r="R56"/>
  <c r="Q58"/>
  <c r="R59"/>
  <c r="Q60"/>
  <c r="Q38"/>
  <c r="Q51"/>
  <c r="Q33"/>
  <c r="Q13"/>
  <c r="M61" i="2"/>
  <c r="Q45" i="1"/>
  <c r="Q24"/>
  <c r="E61"/>
  <c r="Q37"/>
  <c r="Q41"/>
  <c r="Q30"/>
  <c r="Q26"/>
  <c r="Q23"/>
  <c r="K61"/>
  <c r="Q12"/>
  <c r="R61"/>
  <c r="Q61" l="1"/>
</calcChain>
</file>

<file path=xl/sharedStrings.xml><?xml version="1.0" encoding="utf-8"?>
<sst xmlns="http://schemas.openxmlformats.org/spreadsheetml/2006/main" count="1003" uniqueCount="137">
  <si>
    <t>№ п/п</t>
  </si>
  <si>
    <t>Административные правонарушениясогласно Областному закону"Об административных правонарушениях"</t>
  </si>
  <si>
    <t>Остаток нерассмотренных дел на начало отчетного года (показатель в течение года не меняется)</t>
  </si>
  <si>
    <t xml:space="preserve">Поступило дел об административных правонарушениях </t>
  </si>
  <si>
    <t>Рассмотрено дел об административных правонарушениях (вынесено определений, постановлений)</t>
  </si>
  <si>
    <t>Остаток нерассмотренных дел на конец отчетного периода</t>
  </si>
  <si>
    <t>Обжалование (опротестование) постановлений административной комиссии в суде (арбитражном суде)</t>
  </si>
  <si>
    <t>ВСЕГО</t>
  </si>
  <si>
    <t xml:space="preserve">в т.ч.: </t>
  </si>
  <si>
    <t>в т.ч.:</t>
  </si>
  <si>
    <t>рассмотрено судом дел:</t>
  </si>
  <si>
    <t>судом постановление адм. комиссии:</t>
  </si>
  <si>
    <t>постановлений прокурора</t>
  </si>
  <si>
    <t>протоколов, составленных должностными лицами:</t>
  </si>
  <si>
    <t>возвращено</t>
  </si>
  <si>
    <t>передано по подведомственности</t>
  </si>
  <si>
    <t>прекращено</t>
  </si>
  <si>
    <t>назначено наказание:</t>
  </si>
  <si>
    <t>оставлено без изменения:</t>
  </si>
  <si>
    <t>изменено:</t>
  </si>
  <si>
    <t>отменено:</t>
  </si>
  <si>
    <t>полиции</t>
  </si>
  <si>
    <t xml:space="preserve">городских округов и муниципальных районов </t>
  </si>
  <si>
    <t>поселений</t>
  </si>
  <si>
    <t>исполнительных органов Ростовской области, аудиторов КСП РО</t>
  </si>
  <si>
    <t>штраф</t>
  </si>
  <si>
    <t>предупреждение</t>
  </si>
  <si>
    <t>по жалобам</t>
  </si>
  <si>
    <t>по протестам прокурора</t>
  </si>
  <si>
    <t>с прекращением производства по делу</t>
  </si>
  <si>
    <t>с направлением дела на новое рассмотрение</t>
  </si>
  <si>
    <t>Нарушение тишины и покоя граждан</t>
  </si>
  <si>
    <t>ст.2.3, ч.1</t>
  </si>
  <si>
    <t>ст.2.3, ч.2, п.1</t>
  </si>
  <si>
    <t>ст.2.3, ч.2, п.2</t>
  </si>
  <si>
    <t>ст.2.3, ч.2, п.3</t>
  </si>
  <si>
    <t>ст.2.3, ч.2, п.4</t>
  </si>
  <si>
    <t>ст.2.3, ч.2, п.5</t>
  </si>
  <si>
    <r>
      <t>ст.2.3, ч.2</t>
    </r>
    <r>
      <rPr>
        <vertAlign val="superscript"/>
        <sz val="14"/>
        <rFont val="Times New Roman"/>
      </rPr>
      <t>1</t>
    </r>
  </si>
  <si>
    <t>ст.2.3, ч.3</t>
  </si>
  <si>
    <t>ст.2.3, ч.4</t>
  </si>
  <si>
    <t>ст.2.3, ч.5</t>
  </si>
  <si>
    <t>Нарушение правил размещения и содержания мест погребения</t>
  </si>
  <si>
    <t>ст.2.4</t>
  </si>
  <si>
    <t>Нарушение правил охраны жизни людей на водных объектах</t>
  </si>
  <si>
    <t>ст.2.7</t>
  </si>
  <si>
    <t xml:space="preserve">Нарушение правил содержания сельскохозяйственных животных и птицы </t>
  </si>
  <si>
    <t>ст.4.1, ч.1</t>
  </si>
  <si>
    <r>
      <t>ст.4.1, ч.1</t>
    </r>
    <r>
      <rPr>
        <vertAlign val="superscript"/>
        <sz val="14"/>
        <rFont val="Times New Roman"/>
      </rPr>
      <t>1</t>
    </r>
  </si>
  <si>
    <t>ст.4.1, ч.2</t>
  </si>
  <si>
    <t>ст.4.1, ч.3</t>
  </si>
  <si>
    <t>Нарушение порядка и правил охраны зеленых насаждений</t>
  </si>
  <si>
    <t>ст.4.4, ч.1</t>
  </si>
  <si>
    <t>ст.4.4, ч.2</t>
  </si>
  <si>
    <t xml:space="preserve">Нарушение порядка действий по предотвращению выжигания сухой растительности </t>
  </si>
  <si>
    <t>ст.4.5, ч.2</t>
  </si>
  <si>
    <r>
      <rPr>
        <sz val="14"/>
        <rFont val="Times New Roman"/>
      </rPr>
      <t>Нарушение дополнительных требований к содержанию домашних животных, в том числе к их выгулу</t>
    </r>
    <r>
      <rPr>
        <sz val="11"/>
        <rFont val="Calibri"/>
      </rPr>
      <t/>
    </r>
  </si>
  <si>
    <t>ст. 4.7, ч. 1</t>
  </si>
  <si>
    <t>ст. 4.7, ч. 2</t>
  </si>
  <si>
    <t>ст. 4.7, ч. 3</t>
  </si>
  <si>
    <t>ст. 4.7, ч. 4</t>
  </si>
  <si>
    <t>Нарушение правил благоустройства территорий поселений и городских округов</t>
  </si>
  <si>
    <t>ст.5.1, ч.1</t>
  </si>
  <si>
    <t>ст.5.1, ч.2</t>
  </si>
  <si>
    <t>Нарушение порядка участия собственников зданий (помещений в них) и сооружений в благоустройстве прилегающих территорий</t>
  </si>
  <si>
    <t>ст.5.2</t>
  </si>
  <si>
    <t>Невнесение платы за пользование на платной основе парковками (парковочными местами)</t>
  </si>
  <si>
    <t>ст.5.3</t>
  </si>
  <si>
    <t>Размещение информационных материалов вне установленных для этой цели мест</t>
  </si>
  <si>
    <t>ст. 5.4, ч. 1</t>
  </si>
  <si>
    <t>ст. 5.4, ч. 2</t>
  </si>
  <si>
    <t>ст. 5.4, ч. 3</t>
  </si>
  <si>
    <t>Воспрепятствование установке указателей с наименованиями улиц и номерами домов (аншлагов)</t>
  </si>
  <si>
    <t>ст. 5.5</t>
  </si>
  <si>
    <t>Нарушение правил рационального использования земель сельскохозяйственного назначения</t>
  </si>
  <si>
    <t>ст.6.3</t>
  </si>
  <si>
    <t>Нарушение допустимых нормативов (норм) нагрузки на пастбища</t>
  </si>
  <si>
    <t>ст.6.4, ч. 1</t>
  </si>
  <si>
    <t>ст.6.4, ч. 2</t>
  </si>
  <si>
    <t>Нарушение правил организации торговли</t>
  </si>
  <si>
    <t>ст.8.1, ч.1</t>
  </si>
  <si>
    <t>ст.8.1, ч.2</t>
  </si>
  <si>
    <t>ст.8.1, ч.3</t>
  </si>
  <si>
    <t>Торговля в неустановленных местах</t>
  </si>
  <si>
    <t>ст.8.2, ч.1</t>
  </si>
  <si>
    <t>ст.8.2, ч.2</t>
  </si>
  <si>
    <t>ст.8.2, ч.3</t>
  </si>
  <si>
    <t>ст.8.2, ч.4</t>
  </si>
  <si>
    <t>Нарушение установленных областным законом ограничений в сфере розничной продажи безалкогольных тонизирующих напитков</t>
  </si>
  <si>
    <t>ст.8.8, ч. 1</t>
  </si>
  <si>
    <t>ст.8.8, ч. 2</t>
  </si>
  <si>
    <t>Нарушение установленных областным законом ограничений в сфере розничной продажи товаров, содержащих сжиженный углеводородный газ, и запрета на вовлечение несовершеннолетних в употребление сжиженного углеводородного газа</t>
  </si>
  <si>
    <t>ст. 8.10, ч. 1</t>
  </si>
  <si>
    <t>ст. 8.10, ч. 2</t>
  </si>
  <si>
    <t>Использование официальных символов муниципального образования в нарушение установленных правил</t>
  </si>
  <si>
    <t>ст.9.3</t>
  </si>
  <si>
    <t>Другие правонарушения</t>
  </si>
  <si>
    <t xml:space="preserve">ИТОГО </t>
  </si>
  <si>
    <t>Ответственный секретарь административной комиссии</t>
  </si>
  <si>
    <t>Административные правонарушениясогласно Областному закону от 25.10.2002 № 273-ЗС"Об административных правонарушениях"</t>
  </si>
  <si>
    <t>Не оплаченные штрафы на начало года</t>
  </si>
  <si>
    <t>Назначено штрафов</t>
  </si>
  <si>
    <t>Взыскано штрафов</t>
  </si>
  <si>
    <t>Не оплаченные штрафы на конец отчетного периода</t>
  </si>
  <si>
    <t>взыскиваемость, %</t>
  </si>
  <si>
    <t>Назначено штрафов по ч.1 ст.20.25 Кодекса РФ об административных правонарушениях</t>
  </si>
  <si>
    <t>всего</t>
  </si>
  <si>
    <t>в т. ч. не оплаченные на нач. предыдущего года:</t>
  </si>
  <si>
    <t>количество постановлений</t>
  </si>
  <si>
    <t>сумма штрафов, тыс. руб.</t>
  </si>
  <si>
    <t>количество постановлений, не оплаченных в добровольном порядке</t>
  </si>
  <si>
    <t>количество составленных протоколов по ч.1 ст.20.25</t>
  </si>
  <si>
    <t>результаты рассмотрения протоколов по ч.1 ст.20.25 мировыми судьями:</t>
  </si>
  <si>
    <t>назначено наказание</t>
  </si>
  <si>
    <t>количество прекращенных дел</t>
  </si>
  <si>
    <t>количество возвращенных и переданных по подведомствен-ности дел</t>
  </si>
  <si>
    <t>общее количество постановлений</t>
  </si>
  <si>
    <t>количество постановлений о назначении иных видов наказания</t>
  </si>
  <si>
    <t>х</t>
  </si>
  <si>
    <r>
      <t>ст.4.1, ч.1</t>
    </r>
    <r>
      <rPr>
        <vertAlign val="superscript"/>
        <sz val="14"/>
        <rFont val="Times New Roman"/>
      </rPr>
      <t>1</t>
    </r>
  </si>
  <si>
    <r>
      <rPr>
        <sz val="14"/>
        <rFont val="Times New Roman"/>
      </rPr>
      <t>Нарушение дополнительных требований к содержанию домашних животных, в том числе к их выгулу</t>
    </r>
    <r>
      <rPr>
        <sz val="11"/>
        <rFont val="Calibri"/>
      </rPr>
      <t/>
    </r>
  </si>
  <si>
    <r>
      <rPr>
        <sz val="14"/>
        <rFont val="Times New Roman"/>
      </rPr>
      <t>ст.5.3</t>
    </r>
  </si>
  <si>
    <t>Размещение информационных материалов вне установленных для этой цели мест</t>
  </si>
  <si>
    <t>Воспрепятствование установке указателей с наименованиями улиц и номерами домов (аншлагов)</t>
  </si>
  <si>
    <r>
      <rPr>
        <sz val="14"/>
        <rFont val="Times New Roman"/>
      </rPr>
      <t>Нарушение допустимых нормативов (норм) нагрузки на пастбища</t>
    </r>
  </si>
  <si>
    <t>Нарушение установленных областным законом ограничений в сфере розничной продажи безалкогольных тонизирующих напитков</t>
  </si>
  <si>
    <t>Нарушение установленных областным законом ограничений в сфере розничной продажи товаров, содержащих сжиженный углеводородный газ, и запрета на вовлечение несовершеннолетних в употребление сжиженного углеводородного газа</t>
  </si>
  <si>
    <t>ИТОГО</t>
  </si>
  <si>
    <t>Котельникова Светлана Евгеньевна</t>
  </si>
  <si>
    <t>8 (86394) 7-11-29</t>
  </si>
  <si>
    <t>8(86394)71129</t>
  </si>
  <si>
    <t>ОТЧЕТ об осуществлении в Волгодонском районе государственных полномочий Ростовской области, переданных Областным законом "Об административных комиссиях в Ростовской области", за 9 месяцев  2024 года в разрезе статей Областного закона "Об административных правонарушениях" и количественных показателей</t>
  </si>
  <si>
    <t xml:space="preserve">ОТЧЕТ об осуществлении  в Волгодонском районе государственных полномочий Ростовской области, переданных Областным законом "Об административных комиссиях в Ростовской области", за 9 месяцев 2024 года в разрезе статей Областного закона "Об административных правонарушениях" и финансовых показателей </t>
  </si>
  <si>
    <t>ст.4.5, ч.1(по фактам выжига-ния сухой растительности)</t>
  </si>
  <si>
    <t>ст.4.5, ч.1(по фактам сжига-ния мусора и пр.)</t>
  </si>
  <si>
    <t>ст.4.5, ч.1(по фактам выжи-гания сухой раст-ти)</t>
  </si>
  <si>
    <t>Нарушение порядка участия собственников зданий (помещений в них) и сооружений в благоустрой-стве прилегающих территорий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</si>
</sst>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 Cyr"/>
    </font>
    <font>
      <b/>
      <sz val="14"/>
      <name val="Times New Roman"/>
    </font>
    <font>
      <sz val="14"/>
      <name val="Times New Roman"/>
    </font>
    <font>
      <sz val="14"/>
      <name val="Cambria"/>
    </font>
    <font>
      <sz val="16"/>
      <name val="Times New Roman"/>
    </font>
    <font>
      <b/>
      <sz val="14"/>
      <name val="Arial Cyr"/>
    </font>
    <font>
      <sz val="14"/>
      <name val="Times New Roman"/>
    </font>
    <font>
      <b/>
      <sz val="16"/>
      <name val="Times New Roman"/>
    </font>
    <font>
      <vertAlign val="superscript"/>
      <sz val="14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6" tint="0.59993285927915285"/>
        <bgColor indexed="65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0" tint="-0.24991607409894101"/>
        <bgColor indexed="65"/>
      </patternFill>
    </fill>
    <fill>
      <patternFill patternType="solid">
        <fgColor theme="9" tint="0.79995117038483843"/>
        <bgColor indexed="65"/>
      </patternFill>
    </fill>
  </fills>
  <borders count="11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49"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2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2" fillId="0" borderId="25" xfId="0" applyNumberFormat="1" applyFont="1" applyBorder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3" fillId="0" borderId="50" xfId="0" applyNumberFormat="1" applyFont="1" applyBorder="1" applyAlignment="1">
      <alignment horizontal="left" vertical="center" wrapText="1"/>
    </xf>
    <xf numFmtId="0" fontId="3" fillId="0" borderId="51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3" borderId="52" xfId="0" applyNumberFormat="1" applyFont="1" applyFill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5" fillId="0" borderId="54" xfId="0" applyNumberFormat="1" applyFont="1" applyBorder="1" applyAlignment="1">
      <alignment horizontal="center" vertical="center"/>
    </xf>
    <xf numFmtId="1" fontId="5" fillId="3" borderId="55" xfId="0" applyNumberFormat="1" applyFont="1" applyFill="1" applyBorder="1" applyAlignment="1">
      <alignment horizontal="center" vertical="center"/>
    </xf>
    <xf numFmtId="1" fontId="5" fillId="4" borderId="56" xfId="0" applyNumberFormat="1" applyFont="1" applyFill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3" borderId="53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18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3" borderId="27" xfId="0" applyNumberFormat="1" applyFont="1" applyFill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3" borderId="57" xfId="0" applyNumberFormat="1" applyFont="1" applyFill="1" applyBorder="1" applyAlignment="1">
      <alignment horizontal="center" vertical="center"/>
    </xf>
    <xf numFmtId="1" fontId="5" fillId="4" borderId="58" xfId="0" applyNumberFormat="1" applyFont="1" applyFill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1" fontId="5" fillId="3" borderId="29" xfId="0" applyNumberFormat="1" applyFont="1" applyFill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1" fontId="5" fillId="0" borderId="62" xfId="0" applyNumberFormat="1" applyFont="1" applyBorder="1" applyAlignment="1">
      <alignment horizontal="center" vertical="center"/>
    </xf>
    <xf numFmtId="1" fontId="5" fillId="3" borderId="63" xfId="0" applyNumberFormat="1" applyFont="1" applyFill="1" applyBorder="1" applyAlignment="1">
      <alignment horizontal="center" vertical="center"/>
    </xf>
    <xf numFmtId="1" fontId="5" fillId="0" borderId="64" xfId="0" applyNumberFormat="1" applyFont="1" applyBorder="1" applyAlignment="1">
      <alignment horizontal="center" vertical="center"/>
    </xf>
    <xf numFmtId="1" fontId="5" fillId="0" borderId="61" xfId="0" applyNumberFormat="1" applyFont="1" applyBorder="1" applyAlignment="1">
      <alignment horizontal="center" vertical="center"/>
    </xf>
    <xf numFmtId="1" fontId="5" fillId="3" borderId="65" xfId="0" applyNumberFormat="1" applyFont="1" applyFill="1" applyBorder="1" applyAlignment="1">
      <alignment horizontal="center" vertical="center"/>
    </xf>
    <xf numFmtId="1" fontId="5" fillId="4" borderId="66" xfId="0" applyNumberFormat="1" applyFont="1" applyFill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1" fontId="5" fillId="0" borderId="67" xfId="0" applyNumberFormat="1" applyFont="1" applyBorder="1" applyAlignment="1">
      <alignment horizontal="center" vertical="center"/>
    </xf>
    <xf numFmtId="1" fontId="5" fillId="3" borderId="64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justify"/>
    </xf>
    <xf numFmtId="0" fontId="2" fillId="2" borderId="62" xfId="0" applyNumberFormat="1" applyFont="1" applyFill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left" vertical="justify" wrapText="1"/>
    </xf>
    <xf numFmtId="0" fontId="3" fillId="0" borderId="45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3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45" xfId="0" applyNumberFormat="1" applyFont="1" applyBorder="1" applyAlignment="1">
      <alignment horizontal="center" vertical="center"/>
    </xf>
    <xf numFmtId="1" fontId="5" fillId="3" borderId="44" xfId="0" applyNumberFormat="1" applyFont="1" applyFill="1" applyBorder="1" applyAlignment="1">
      <alignment horizontal="center" vertical="center"/>
    </xf>
    <xf numFmtId="1" fontId="5" fillId="4" borderId="46" xfId="0" applyNumberFormat="1" applyFont="1" applyFill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40" xfId="0" applyNumberFormat="1" applyFont="1" applyBorder="1" applyAlignment="1">
      <alignment horizontal="center" vertical="center"/>
    </xf>
    <xf numFmtId="1" fontId="5" fillId="3" borderId="43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justify"/>
    </xf>
    <xf numFmtId="0" fontId="3" fillId="0" borderId="50" xfId="0" applyNumberFormat="1" applyFont="1" applyBorder="1" applyAlignment="1">
      <alignment horizontal="left" vertical="justify" wrapText="1"/>
    </xf>
    <xf numFmtId="0" fontId="3" fillId="0" borderId="68" xfId="0" applyNumberFormat="1" applyFont="1" applyBorder="1" applyAlignment="1">
      <alignment horizontal="center" vertical="center"/>
    </xf>
    <xf numFmtId="1" fontId="5" fillId="0" borderId="69" xfId="0" applyNumberFormat="1" applyFont="1" applyBorder="1" applyAlignment="1">
      <alignment horizontal="center" vertical="center"/>
    </xf>
    <xf numFmtId="1" fontId="5" fillId="3" borderId="50" xfId="0" applyNumberFormat="1" applyFont="1" applyFill="1" applyBorder="1" applyAlignment="1">
      <alignment horizontal="center" vertical="center"/>
    </xf>
    <xf numFmtId="1" fontId="5" fillId="0" borderId="70" xfId="0" applyNumberFormat="1" applyFont="1" applyBorder="1" applyAlignment="1">
      <alignment horizontal="center" vertical="center"/>
    </xf>
    <xf numFmtId="1" fontId="5" fillId="0" borderId="68" xfId="0" applyNumberFormat="1" applyFont="1" applyBorder="1" applyAlignment="1">
      <alignment horizontal="center" vertical="center"/>
    </xf>
    <xf numFmtId="1" fontId="5" fillId="3" borderId="71" xfId="0" applyNumberFormat="1" applyFont="1" applyFill="1" applyBorder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0" borderId="72" xfId="0" applyNumberFormat="1" applyFont="1" applyBorder="1" applyAlignment="1">
      <alignment horizontal="center" vertical="center"/>
    </xf>
    <xf numFmtId="1" fontId="5" fillId="3" borderId="70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left" vertical="center" wrapText="1"/>
    </xf>
    <xf numFmtId="0" fontId="3" fillId="0" borderId="73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1" fontId="5" fillId="0" borderId="74" xfId="0" applyNumberFormat="1" applyFont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1" fontId="5" fillId="3" borderId="21" xfId="0" applyNumberFormat="1" applyFont="1" applyFill="1" applyBorder="1" applyAlignment="1">
      <alignment horizontal="center" vertical="center"/>
    </xf>
    <xf numFmtId="1" fontId="5" fillId="4" borderId="75" xfId="0" applyNumberFormat="1" applyFont="1" applyFill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76" xfId="0" applyNumberFormat="1" applyFont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0" fontId="2" fillId="2" borderId="77" xfId="0" applyNumberFormat="1" applyFont="1" applyFill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center"/>
    </xf>
    <xf numFmtId="1" fontId="5" fillId="3" borderId="78" xfId="0" applyNumberFormat="1" applyFont="1" applyFill="1" applyBorder="1" applyAlignment="1">
      <alignment horizontal="center" vertical="center"/>
    </xf>
    <xf numFmtId="1" fontId="5" fillId="0" borderId="77" xfId="0" applyNumberFormat="1" applyFont="1" applyBorder="1" applyAlignment="1">
      <alignment horizontal="center" vertical="center"/>
    </xf>
    <xf numFmtId="1" fontId="5" fillId="0" borderId="51" xfId="0" applyNumberFormat="1" applyFont="1" applyBorder="1" applyAlignment="1">
      <alignment horizontal="center" vertical="center"/>
    </xf>
    <xf numFmtId="1" fontId="5" fillId="3" borderId="79" xfId="0" applyNumberFormat="1" applyFont="1" applyFill="1" applyBorder="1" applyAlignment="1">
      <alignment horizontal="center" vertical="center"/>
    </xf>
    <xf numFmtId="1" fontId="5" fillId="4" borderId="80" xfId="0" applyNumberFormat="1" applyFont="1" applyFill="1" applyBorder="1" applyAlignment="1">
      <alignment horizontal="center" vertical="center"/>
    </xf>
    <xf numFmtId="1" fontId="5" fillId="0" borderId="78" xfId="0" applyNumberFormat="1" applyFont="1" applyBorder="1" applyAlignment="1">
      <alignment horizontal="center" vertical="center"/>
    </xf>
    <xf numFmtId="1" fontId="5" fillId="0" borderId="81" xfId="0" applyNumberFormat="1" applyFont="1" applyBorder="1" applyAlignment="1">
      <alignment horizontal="center" vertical="center"/>
    </xf>
    <xf numFmtId="1" fontId="5" fillId="3" borderId="7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54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45" xfId="0" applyNumberFormat="1" applyFont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3" fillId="0" borderId="44" xfId="0" applyNumberFormat="1" applyFont="1" applyBorder="1" applyAlignment="1">
      <alignment horizontal="left" vertical="center" wrapText="1"/>
    </xf>
    <xf numFmtId="0" fontId="3" fillId="0" borderId="83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3" borderId="47" xfId="0" applyNumberFormat="1" applyFont="1" applyFill="1" applyBorder="1" applyAlignment="1">
      <alignment horizontal="center" vertical="center"/>
    </xf>
    <xf numFmtId="1" fontId="5" fillId="0" borderId="87" xfId="0" applyNumberFormat="1" applyFont="1" applyBorder="1" applyAlignment="1">
      <alignment horizontal="center" vertical="center"/>
    </xf>
    <xf numFmtId="1" fontId="5" fillId="0" borderId="88" xfId="0" applyNumberFormat="1" applyFont="1" applyBorder="1" applyAlignment="1">
      <alignment horizontal="center" vertical="center"/>
    </xf>
    <xf numFmtId="1" fontId="5" fillId="3" borderId="89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0" borderId="47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" fontId="5" fillId="3" borderId="8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" fontId="8" fillId="3" borderId="90" xfId="0" applyNumberFormat="1" applyFont="1" applyFill="1" applyBorder="1" applyAlignment="1">
      <alignment horizontal="center" vertical="center"/>
    </xf>
    <xf numFmtId="1" fontId="8" fillId="3" borderId="44" xfId="0" applyNumberFormat="1" applyFont="1" applyFill="1" applyBorder="1" applyAlignment="1">
      <alignment horizontal="center" vertical="center"/>
    </xf>
    <xf numFmtId="1" fontId="8" fillId="3" borderId="91" xfId="0" applyNumberFormat="1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73" xfId="0" applyNumberFormat="1" applyFont="1" applyBorder="1" applyAlignment="1">
      <alignment horizontal="center" vertical="center" wrapText="1"/>
    </xf>
    <xf numFmtId="0" fontId="2" fillId="0" borderId="92" xfId="0" applyNumberFormat="1" applyFont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 applyAlignment="1">
      <alignment horizontal="left" vertical="center" wrapText="1"/>
    </xf>
    <xf numFmtId="0" fontId="3" fillId="0" borderId="54" xfId="0" applyNumberFormat="1" applyFont="1" applyBorder="1" applyAlignment="1">
      <alignment horizontal="center" vertical="center"/>
    </xf>
    <xf numFmtId="0" fontId="3" fillId="6" borderId="55" xfId="0" applyNumberFormat="1" applyFont="1" applyFill="1" applyBorder="1" applyAlignment="1">
      <alignment horizontal="center" vertical="center"/>
    </xf>
    <xf numFmtId="0" fontId="3" fillId="6" borderId="52" xfId="0" applyNumberFormat="1" applyFont="1" applyFill="1" applyBorder="1" applyAlignment="1">
      <alignment horizontal="center" vertical="center"/>
    </xf>
    <xf numFmtId="0" fontId="3" fillId="6" borderId="53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1" fontId="5" fillId="0" borderId="55" xfId="0" applyNumberFormat="1" applyFont="1" applyBorder="1" applyAlignment="1">
      <alignment horizontal="center" vertical="center"/>
    </xf>
    <xf numFmtId="2" fontId="5" fillId="0" borderId="56" xfId="0" applyNumberFormat="1" applyFont="1" applyBorder="1" applyAlignment="1">
      <alignment horizontal="center" vertical="center"/>
    </xf>
    <xf numFmtId="1" fontId="3" fillId="6" borderId="55" xfId="0" applyNumberFormat="1" applyFont="1" applyFill="1" applyBorder="1" applyAlignment="1">
      <alignment horizontal="center" vertical="center"/>
    </xf>
    <xf numFmtId="1" fontId="3" fillId="6" borderId="54" xfId="0" applyNumberFormat="1" applyFont="1" applyFill="1" applyBorder="1" applyAlignment="1">
      <alignment horizontal="center" vertical="center"/>
    </xf>
    <xf numFmtId="1" fontId="3" fillId="6" borderId="6" xfId="0" applyNumberFormat="1" applyFont="1" applyFill="1" applyBorder="1" applyAlignment="1">
      <alignment horizontal="center" vertical="center"/>
    </xf>
    <xf numFmtId="1" fontId="3" fillId="6" borderId="52" xfId="0" applyNumberFormat="1" applyFont="1" applyFill="1" applyBorder="1" applyAlignment="1">
      <alignment horizontal="center" vertical="center"/>
    </xf>
    <xf numFmtId="1" fontId="3" fillId="6" borderId="53" xfId="0" applyNumberFormat="1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/>
    </xf>
    <xf numFmtId="0" fontId="3" fillId="6" borderId="57" xfId="0" applyNumberFormat="1" applyFont="1" applyFill="1" applyBorder="1" applyAlignment="1">
      <alignment horizontal="center" vertical="center"/>
    </xf>
    <xf numFmtId="0" fontId="3" fillId="6" borderId="27" xfId="0" applyNumberFormat="1" applyFont="1" applyFill="1" applyBorder="1" applyAlignment="1">
      <alignment horizontal="center" vertical="center"/>
    </xf>
    <xf numFmtId="0" fontId="3" fillId="6" borderId="29" xfId="0" applyNumberFormat="1" applyFont="1" applyFill="1" applyBorder="1" applyAlignment="1">
      <alignment horizontal="center" vertical="center"/>
    </xf>
    <xf numFmtId="0" fontId="3" fillId="6" borderId="23" xfId="0" applyNumberFormat="1" applyFont="1" applyFill="1" applyBorder="1" applyAlignment="1">
      <alignment horizontal="center" vertical="center"/>
    </xf>
    <xf numFmtId="1" fontId="5" fillId="0" borderId="57" xfId="0" applyNumberFormat="1" applyFont="1" applyBorder="1" applyAlignment="1">
      <alignment horizontal="center" vertical="center"/>
    </xf>
    <xf numFmtId="2" fontId="5" fillId="0" borderId="58" xfId="0" applyNumberFormat="1" applyFont="1" applyBorder="1" applyAlignment="1">
      <alignment horizontal="center" vertical="center"/>
    </xf>
    <xf numFmtId="1" fontId="3" fillId="6" borderId="57" xfId="0" applyNumberFormat="1" applyFont="1" applyFill="1" applyBorder="1" applyAlignment="1">
      <alignment horizontal="center" vertical="center"/>
    </xf>
    <xf numFmtId="1" fontId="3" fillId="6" borderId="18" xfId="0" applyNumberFormat="1" applyFont="1" applyFill="1" applyBorder="1" applyAlignment="1">
      <alignment horizontal="center" vertical="center"/>
    </xf>
    <xf numFmtId="1" fontId="3" fillId="6" borderId="22" xfId="0" applyNumberFormat="1" applyFont="1" applyFill="1" applyBorder="1" applyAlignment="1">
      <alignment horizontal="center" vertical="center"/>
    </xf>
    <xf numFmtId="1" fontId="3" fillId="6" borderId="27" xfId="0" applyNumberFormat="1" applyFont="1" applyFill="1" applyBorder="1" applyAlignment="1">
      <alignment horizontal="center" vertical="center"/>
    </xf>
    <xf numFmtId="1" fontId="3" fillId="6" borderId="29" xfId="0" applyNumberFormat="1" applyFont="1" applyFill="1" applyBorder="1" applyAlignment="1">
      <alignment horizontal="center" vertical="center"/>
    </xf>
    <xf numFmtId="1" fontId="3" fillId="6" borderId="23" xfId="0" applyNumberFormat="1" applyFont="1" applyFill="1" applyBorder="1" applyAlignment="1">
      <alignment horizontal="center" vertical="center"/>
    </xf>
    <xf numFmtId="0" fontId="3" fillId="6" borderId="21" xfId="0" applyNumberFormat="1" applyFont="1" applyFill="1" applyBorder="1" applyAlignment="1">
      <alignment horizontal="center" vertical="center"/>
    </xf>
    <xf numFmtId="0" fontId="3" fillId="6" borderId="17" xfId="0" applyNumberFormat="1" applyFont="1" applyFill="1" applyBorder="1" applyAlignment="1">
      <alignment horizontal="center" vertical="center"/>
    </xf>
    <xf numFmtId="0" fontId="3" fillId="6" borderId="25" xfId="0" applyNumberFormat="1" applyFont="1" applyFill="1" applyBorder="1" applyAlignment="1">
      <alignment horizontal="center" vertical="center"/>
    </xf>
    <xf numFmtId="0" fontId="3" fillId="6" borderId="76" xfId="0" applyNumberFormat="1" applyFont="1" applyFill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2" fontId="5" fillId="0" borderId="75" xfId="0" applyNumberFormat="1" applyFont="1" applyBorder="1" applyAlignment="1">
      <alignment horizontal="center" vertical="center"/>
    </xf>
    <xf numFmtId="1" fontId="3" fillId="6" borderId="21" xfId="0" applyNumberFormat="1" applyFont="1" applyFill="1" applyBorder="1" applyAlignment="1">
      <alignment horizontal="center" vertical="center"/>
    </xf>
    <xf numFmtId="1" fontId="3" fillId="6" borderId="31" xfId="0" applyNumberFormat="1" applyFont="1" applyFill="1" applyBorder="1" applyAlignment="1">
      <alignment horizontal="center" vertical="center"/>
    </xf>
    <xf numFmtId="1" fontId="3" fillId="6" borderId="74" xfId="0" applyNumberFormat="1" applyFont="1" applyFill="1" applyBorder="1" applyAlignment="1">
      <alignment horizontal="center" vertical="center"/>
    </xf>
    <xf numFmtId="1" fontId="3" fillId="6" borderId="17" xfId="0" applyNumberFormat="1" applyFont="1" applyFill="1" applyBorder="1" applyAlignment="1">
      <alignment horizontal="center" vertical="center"/>
    </xf>
    <xf numFmtId="1" fontId="3" fillId="6" borderId="25" xfId="0" applyNumberFormat="1" applyFont="1" applyFill="1" applyBorder="1" applyAlignment="1">
      <alignment horizontal="center" vertical="center"/>
    </xf>
    <xf numFmtId="1" fontId="3" fillId="6" borderId="76" xfId="0" applyNumberFormat="1" applyFont="1" applyFill="1" applyBorder="1" applyAlignment="1">
      <alignment horizontal="center" vertical="center"/>
    </xf>
    <xf numFmtId="0" fontId="2" fillId="2" borderId="69" xfId="0" applyNumberFormat="1" applyFont="1" applyFill="1" applyBorder="1" applyAlignment="1">
      <alignment horizontal="center" vertical="center" wrapText="1"/>
    </xf>
    <xf numFmtId="0" fontId="3" fillId="6" borderId="71" xfId="0" applyNumberFormat="1" applyFont="1" applyFill="1" applyBorder="1" applyAlignment="1">
      <alignment horizontal="center" vertical="center"/>
    </xf>
    <xf numFmtId="0" fontId="3" fillId="6" borderId="50" xfId="0" applyNumberFormat="1" applyFont="1" applyFill="1" applyBorder="1" applyAlignment="1">
      <alignment horizontal="center" vertical="center"/>
    </xf>
    <xf numFmtId="0" fontId="3" fillId="6" borderId="70" xfId="0" applyNumberFormat="1" applyFont="1" applyFill="1" applyBorder="1" applyAlignment="1">
      <alignment horizontal="center" vertical="center"/>
    </xf>
    <xf numFmtId="0" fontId="3" fillId="6" borderId="72" xfId="0" applyNumberFormat="1" applyFont="1" applyFill="1" applyBorder="1" applyAlignment="1">
      <alignment horizontal="center" vertical="center"/>
    </xf>
    <xf numFmtId="1" fontId="5" fillId="0" borderId="7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3" fillId="6" borderId="71" xfId="0" applyNumberFormat="1" applyFont="1" applyFill="1" applyBorder="1" applyAlignment="1">
      <alignment horizontal="center" vertical="center"/>
    </xf>
    <xf numFmtId="1" fontId="3" fillId="6" borderId="68" xfId="0" applyNumberFormat="1" applyFont="1" applyFill="1" applyBorder="1" applyAlignment="1">
      <alignment horizontal="center" vertical="center"/>
    </xf>
    <xf numFmtId="1" fontId="3" fillId="6" borderId="69" xfId="0" applyNumberFormat="1" applyFont="1" applyFill="1" applyBorder="1" applyAlignment="1">
      <alignment horizontal="center" vertical="center"/>
    </xf>
    <xf numFmtId="1" fontId="3" fillId="6" borderId="50" xfId="0" applyNumberFormat="1" applyFont="1" applyFill="1" applyBorder="1" applyAlignment="1">
      <alignment horizontal="center" vertical="center"/>
    </xf>
    <xf numFmtId="1" fontId="3" fillId="6" borderId="70" xfId="0" applyNumberFormat="1" applyFont="1" applyFill="1" applyBorder="1" applyAlignment="1">
      <alignment horizontal="center" vertical="center"/>
    </xf>
    <xf numFmtId="1" fontId="3" fillId="6" borderId="72" xfId="0" applyNumberFormat="1" applyFont="1" applyFill="1" applyBorder="1" applyAlignment="1">
      <alignment horizontal="center" vertical="center"/>
    </xf>
    <xf numFmtId="0" fontId="3" fillId="0" borderId="42" xfId="0" applyNumberFormat="1" applyFont="1" applyBorder="1" applyAlignment="1">
      <alignment horizontal="left" vertical="justify" wrapText="1"/>
    </xf>
    <xf numFmtId="0" fontId="3" fillId="6" borderId="44" xfId="0" applyNumberFormat="1" applyFont="1" applyFill="1" applyBorder="1" applyAlignment="1">
      <alignment horizontal="center" vertical="center"/>
    </xf>
    <xf numFmtId="0" fontId="3" fillId="6" borderId="42" xfId="0" applyNumberFormat="1" applyFont="1" applyFill="1" applyBorder="1" applyAlignment="1">
      <alignment horizontal="center" vertical="center"/>
    </xf>
    <xf numFmtId="0" fontId="3" fillId="6" borderId="43" xfId="0" applyNumberFormat="1" applyFont="1" applyFill="1" applyBorder="1" applyAlignment="1">
      <alignment horizontal="center" vertical="center"/>
    </xf>
    <xf numFmtId="0" fontId="3" fillId="6" borderId="40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center" vertical="center"/>
    </xf>
    <xf numFmtId="2" fontId="5" fillId="0" borderId="46" xfId="0" applyNumberFormat="1" applyFont="1" applyBorder="1" applyAlignment="1">
      <alignment horizontal="center" vertical="center"/>
    </xf>
    <xf numFmtId="1" fontId="3" fillId="6" borderId="44" xfId="0" applyNumberFormat="1" applyFont="1" applyFill="1" applyBorder="1" applyAlignment="1">
      <alignment horizontal="center" vertical="center"/>
    </xf>
    <xf numFmtId="1" fontId="3" fillId="6" borderId="45" xfId="0" applyNumberFormat="1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/>
    </xf>
    <xf numFmtId="1" fontId="3" fillId="6" borderId="42" xfId="0" applyNumberFormat="1" applyFont="1" applyFill="1" applyBorder="1" applyAlignment="1">
      <alignment horizontal="center" vertical="center"/>
    </xf>
    <xf numFmtId="1" fontId="3" fillId="6" borderId="43" xfId="0" applyNumberFormat="1" applyFont="1" applyFill="1" applyBorder="1" applyAlignment="1">
      <alignment horizontal="center" vertical="center"/>
    </xf>
    <xf numFmtId="1" fontId="3" fillId="6" borderId="40" xfId="0" applyNumberFormat="1" applyFont="1" applyFill="1" applyBorder="1" applyAlignment="1">
      <alignment horizontal="center" vertical="center"/>
    </xf>
    <xf numFmtId="0" fontId="3" fillId="0" borderId="72" xfId="0" applyNumberFormat="1" applyFont="1" applyBorder="1" applyAlignment="1">
      <alignment horizontal="center" vertical="center"/>
    </xf>
    <xf numFmtId="0" fontId="3" fillId="6" borderId="79" xfId="0" applyNumberFormat="1" applyFont="1" applyFill="1" applyBorder="1" applyAlignment="1">
      <alignment horizontal="center" vertical="center"/>
    </xf>
    <xf numFmtId="0" fontId="3" fillId="6" borderId="78" xfId="0" applyNumberFormat="1" applyFont="1" applyFill="1" applyBorder="1" applyAlignment="1">
      <alignment horizontal="center" vertical="center"/>
    </xf>
    <xf numFmtId="0" fontId="3" fillId="6" borderId="77" xfId="0" applyNumberFormat="1" applyFont="1" applyFill="1" applyBorder="1" applyAlignment="1">
      <alignment horizontal="center" vertical="center"/>
    </xf>
    <xf numFmtId="0" fontId="3" fillId="6" borderId="81" xfId="0" applyNumberFormat="1" applyFont="1" applyFill="1" applyBorder="1" applyAlignment="1">
      <alignment horizontal="center" vertical="center"/>
    </xf>
    <xf numFmtId="1" fontId="5" fillId="0" borderId="79" xfId="0" applyNumberFormat="1" applyFont="1" applyBorder="1" applyAlignment="1">
      <alignment horizontal="center" vertical="center"/>
    </xf>
    <xf numFmtId="2" fontId="5" fillId="0" borderId="80" xfId="0" applyNumberFormat="1" applyFont="1" applyBorder="1" applyAlignment="1">
      <alignment horizontal="center" vertical="center"/>
    </xf>
    <xf numFmtId="1" fontId="3" fillId="6" borderId="79" xfId="0" applyNumberFormat="1" applyFont="1" applyFill="1" applyBorder="1" applyAlignment="1">
      <alignment horizontal="center" vertical="center"/>
    </xf>
    <xf numFmtId="1" fontId="3" fillId="6" borderId="51" xfId="0" applyNumberFormat="1" applyFont="1" applyFill="1" applyBorder="1" applyAlignment="1">
      <alignment horizontal="center" vertical="center"/>
    </xf>
    <xf numFmtId="1" fontId="3" fillId="6" borderId="49" xfId="0" applyNumberFormat="1" applyFont="1" applyFill="1" applyBorder="1" applyAlignment="1">
      <alignment horizontal="center" vertical="center"/>
    </xf>
    <xf numFmtId="1" fontId="3" fillId="6" borderId="78" xfId="0" applyNumberFormat="1" applyFont="1" applyFill="1" applyBorder="1" applyAlignment="1">
      <alignment horizontal="center" vertical="center"/>
    </xf>
    <xf numFmtId="1" fontId="3" fillId="6" borderId="77" xfId="0" applyNumberFormat="1" applyFont="1" applyFill="1" applyBorder="1" applyAlignment="1">
      <alignment horizontal="center" vertical="center"/>
    </xf>
    <xf numFmtId="1" fontId="3" fillId="6" borderId="81" xfId="0" applyNumberFormat="1" applyFont="1" applyFill="1" applyBorder="1" applyAlignment="1">
      <alignment horizontal="center" vertical="center"/>
    </xf>
    <xf numFmtId="1" fontId="5" fillId="0" borderId="65" xfId="0" applyNumberFormat="1" applyFont="1" applyBorder="1" applyAlignment="1">
      <alignment horizontal="center" vertical="center"/>
    </xf>
    <xf numFmtId="0" fontId="3" fillId="6" borderId="65" xfId="0" applyNumberFormat="1" applyFont="1" applyFill="1" applyBorder="1" applyAlignment="1">
      <alignment horizontal="center" vertical="center"/>
    </xf>
    <xf numFmtId="0" fontId="3" fillId="6" borderId="63" xfId="0" applyNumberFormat="1" applyFont="1" applyFill="1" applyBorder="1" applyAlignment="1">
      <alignment horizontal="center" vertical="center"/>
    </xf>
    <xf numFmtId="0" fontId="3" fillId="6" borderId="64" xfId="0" applyNumberFormat="1" applyFont="1" applyFill="1" applyBorder="1" applyAlignment="1">
      <alignment horizontal="center" vertical="center"/>
    </xf>
    <xf numFmtId="0" fontId="3" fillId="6" borderId="67" xfId="0" applyNumberFormat="1" applyFont="1" applyFill="1" applyBorder="1" applyAlignment="1">
      <alignment horizontal="center" vertical="center"/>
    </xf>
    <xf numFmtId="2" fontId="5" fillId="0" borderId="66" xfId="0" applyNumberFormat="1" applyFont="1" applyBorder="1" applyAlignment="1">
      <alignment horizontal="center" vertical="center"/>
    </xf>
    <xf numFmtId="1" fontId="3" fillId="6" borderId="65" xfId="0" applyNumberFormat="1" applyFont="1" applyFill="1" applyBorder="1" applyAlignment="1">
      <alignment horizontal="center" vertical="center"/>
    </xf>
    <xf numFmtId="1" fontId="3" fillId="6" borderId="61" xfId="0" applyNumberFormat="1" applyFont="1" applyFill="1" applyBorder="1" applyAlignment="1">
      <alignment horizontal="center" vertical="center"/>
    </xf>
    <xf numFmtId="1" fontId="3" fillId="6" borderId="62" xfId="0" applyNumberFormat="1" applyFont="1" applyFill="1" applyBorder="1" applyAlignment="1">
      <alignment horizontal="center" vertical="center"/>
    </xf>
    <xf numFmtId="1" fontId="3" fillId="6" borderId="63" xfId="0" applyNumberFormat="1" applyFont="1" applyFill="1" applyBorder="1" applyAlignment="1">
      <alignment horizontal="center" vertical="center"/>
    </xf>
    <xf numFmtId="1" fontId="3" fillId="6" borderId="64" xfId="0" applyNumberFormat="1" applyFont="1" applyFill="1" applyBorder="1" applyAlignment="1">
      <alignment horizontal="center" vertical="center"/>
    </xf>
    <xf numFmtId="1" fontId="3" fillId="6" borderId="67" xfId="0" applyNumberFormat="1" applyFont="1" applyFill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 wrapText="1"/>
    </xf>
    <xf numFmtId="0" fontId="3" fillId="6" borderId="79" xfId="0" applyNumberFormat="1" applyFont="1" applyFill="1" applyBorder="1" applyAlignment="1">
      <alignment horizontal="center" vertical="center" wrapText="1"/>
    </xf>
    <xf numFmtId="0" fontId="3" fillId="6" borderId="78" xfId="0" applyNumberFormat="1" applyFont="1" applyFill="1" applyBorder="1" applyAlignment="1">
      <alignment horizontal="center" vertical="center" wrapText="1"/>
    </xf>
    <xf numFmtId="0" fontId="3" fillId="6" borderId="77" xfId="0" applyNumberFormat="1" applyFont="1" applyFill="1" applyBorder="1" applyAlignment="1">
      <alignment horizontal="center" vertical="center" wrapText="1"/>
    </xf>
    <xf numFmtId="0" fontId="3" fillId="6" borderId="81" xfId="0" applyNumberFormat="1" applyFont="1" applyFill="1" applyBorder="1" applyAlignment="1">
      <alignment horizontal="center" vertical="center" wrapText="1"/>
    </xf>
    <xf numFmtId="1" fontId="5" fillId="0" borderId="79" xfId="0" applyNumberFormat="1" applyFont="1" applyBorder="1" applyAlignment="1">
      <alignment horizontal="center" vertical="center" wrapText="1"/>
    </xf>
    <xf numFmtId="0" fontId="3" fillId="6" borderId="57" xfId="0" applyNumberFormat="1" applyFont="1" applyFill="1" applyBorder="1" applyAlignment="1">
      <alignment horizontal="center" vertical="center" wrapText="1"/>
    </xf>
    <xf numFmtId="0" fontId="3" fillId="6" borderId="27" xfId="0" applyNumberFormat="1" applyFont="1" applyFill="1" applyBorder="1" applyAlignment="1">
      <alignment horizontal="center" vertical="center" wrapText="1"/>
    </xf>
    <xf numFmtId="0" fontId="3" fillId="6" borderId="29" xfId="0" applyNumberFormat="1" applyFont="1" applyFill="1" applyBorder="1" applyAlignment="1">
      <alignment horizontal="center" vertical="center" wrapText="1"/>
    </xf>
    <xf numFmtId="0" fontId="3" fillId="6" borderId="23" xfId="0" applyNumberFormat="1" applyFont="1" applyFill="1" applyBorder="1" applyAlignment="1">
      <alignment horizontal="center" vertical="center" wrapText="1"/>
    </xf>
    <xf numFmtId="1" fontId="5" fillId="0" borderId="57" xfId="0" applyNumberFormat="1" applyFont="1" applyBorder="1" applyAlignment="1">
      <alignment horizontal="center" vertical="center" wrapText="1"/>
    </xf>
    <xf numFmtId="0" fontId="7" fillId="0" borderId="70" xfId="0" applyNumberFormat="1" applyFont="1" applyBorder="1" applyAlignment="1">
      <alignment horizontal="center" vertical="center"/>
    </xf>
    <xf numFmtId="2" fontId="5" fillId="0" borderId="103" xfId="0" applyNumberFormat="1" applyFont="1" applyBorder="1" applyAlignment="1">
      <alignment horizontal="center" vertical="center"/>
    </xf>
    <xf numFmtId="1" fontId="3" fillId="0" borderId="104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 vertical="center"/>
    </xf>
    <xf numFmtId="2" fontId="5" fillId="0" borderId="42" xfId="0" applyNumberFormat="1" applyFont="1" applyBorder="1" applyAlignment="1">
      <alignment horizontal="center" vertical="center"/>
    </xf>
    <xf numFmtId="0" fontId="3" fillId="0" borderId="105" xfId="0" applyFont="1" applyBorder="1" applyAlignment="1">
      <alignment vertical="center" wrapText="1"/>
    </xf>
    <xf numFmtId="0" fontId="3" fillId="6" borderId="107" xfId="0" applyNumberFormat="1" applyFont="1" applyFill="1" applyBorder="1" applyAlignment="1">
      <alignment horizontal="center" vertical="center"/>
    </xf>
    <xf numFmtId="0" fontId="3" fillId="6" borderId="108" xfId="0" applyNumberFormat="1" applyFont="1" applyFill="1" applyBorder="1" applyAlignment="1">
      <alignment horizontal="center" vertical="center"/>
    </xf>
    <xf numFmtId="0" fontId="3" fillId="6" borderId="109" xfId="0" applyNumberFormat="1" applyFont="1" applyFill="1" applyBorder="1" applyAlignment="1">
      <alignment horizontal="center" vertical="center"/>
    </xf>
    <xf numFmtId="0" fontId="3" fillId="6" borderId="73" xfId="0" applyNumberFormat="1" applyFont="1" applyFill="1" applyBorder="1" applyAlignment="1">
      <alignment horizontal="center" vertical="center"/>
    </xf>
    <xf numFmtId="1" fontId="5" fillId="0" borderId="107" xfId="0" applyNumberFormat="1" applyFont="1" applyBorder="1" applyAlignment="1">
      <alignment horizontal="center" vertical="center"/>
    </xf>
    <xf numFmtId="0" fontId="3" fillId="0" borderId="89" xfId="0" applyNumberFormat="1" applyFont="1" applyBorder="1" applyAlignment="1">
      <alignment horizontal="left" vertical="center" wrapText="1"/>
    </xf>
    <xf numFmtId="0" fontId="3" fillId="0" borderId="88" xfId="0" applyNumberFormat="1" applyFont="1" applyBorder="1" applyAlignment="1">
      <alignment horizontal="center" vertical="center"/>
    </xf>
    <xf numFmtId="0" fontId="3" fillId="6" borderId="89" xfId="0" applyNumberFormat="1" applyFont="1" applyFill="1" applyBorder="1" applyAlignment="1">
      <alignment horizontal="center" vertical="center"/>
    </xf>
    <xf numFmtId="0" fontId="3" fillId="6" borderId="47" xfId="0" applyNumberFormat="1" applyFont="1" applyFill="1" applyBorder="1" applyAlignment="1">
      <alignment horizontal="center" vertical="center"/>
    </xf>
    <xf numFmtId="0" fontId="3" fillId="6" borderId="87" xfId="0" applyNumberFormat="1" applyFont="1" applyFill="1" applyBorder="1" applyAlignment="1">
      <alignment horizontal="center" vertical="center"/>
    </xf>
    <xf numFmtId="0" fontId="3" fillId="6" borderId="48" xfId="0" applyNumberFormat="1" applyFont="1" applyFill="1" applyBorder="1" applyAlignment="1">
      <alignment horizontal="center" vertical="center"/>
    </xf>
    <xf numFmtId="1" fontId="5" fillId="0" borderId="89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3" fillId="6" borderId="89" xfId="0" applyNumberFormat="1" applyFont="1" applyFill="1" applyBorder="1" applyAlignment="1">
      <alignment horizontal="center" vertical="center"/>
    </xf>
    <xf numFmtId="1" fontId="3" fillId="6" borderId="88" xfId="0" applyNumberFormat="1" applyFont="1" applyFill="1" applyBorder="1" applyAlignment="1">
      <alignment horizontal="center" vertical="center"/>
    </xf>
    <xf numFmtId="1" fontId="3" fillId="6" borderId="86" xfId="0" applyNumberFormat="1" applyFont="1" applyFill="1" applyBorder="1" applyAlignment="1">
      <alignment horizontal="center" vertical="center"/>
    </xf>
    <xf numFmtId="1" fontId="3" fillId="6" borderId="47" xfId="0" applyNumberFormat="1" applyFont="1" applyFill="1" applyBorder="1" applyAlignment="1">
      <alignment horizontal="center" vertical="center"/>
    </xf>
    <xf numFmtId="1" fontId="3" fillId="6" borderId="87" xfId="0" applyNumberFormat="1" applyFont="1" applyFill="1" applyBorder="1" applyAlignment="1">
      <alignment horizontal="center" vertical="center"/>
    </xf>
    <xf numFmtId="1" fontId="3" fillId="6" borderId="48" xfId="0" applyNumberFormat="1" applyFont="1" applyFill="1" applyBorder="1" applyAlignment="1">
      <alignment horizontal="center" vertical="center"/>
    </xf>
    <xf numFmtId="0" fontId="2" fillId="2" borderId="74" xfId="0" applyNumberFormat="1" applyFont="1" applyFill="1" applyBorder="1" applyAlignment="1">
      <alignment horizontal="center" vertical="center" wrapText="1"/>
    </xf>
    <xf numFmtId="1" fontId="5" fillId="0" borderId="89" xfId="0" applyNumberFormat="1" applyFont="1" applyBorder="1" applyAlignment="1">
      <alignment vertical="center"/>
    </xf>
    <xf numFmtId="1" fontId="2" fillId="3" borderId="89" xfId="0" applyNumberFormat="1" applyFont="1" applyFill="1" applyBorder="1" applyAlignment="1">
      <alignment horizontal="center" vertical="center"/>
    </xf>
    <xf numFmtId="2" fontId="2" fillId="3" borderId="47" xfId="0" applyNumberFormat="1" applyFont="1" applyFill="1" applyBorder="1" applyAlignment="1">
      <alignment horizontal="center" vertical="center"/>
    </xf>
    <xf numFmtId="1" fontId="2" fillId="3" borderId="87" xfId="0" applyNumberFormat="1" applyFont="1" applyFill="1" applyBorder="1" applyAlignment="1">
      <alignment horizontal="center" vertical="center"/>
    </xf>
    <xf numFmtId="2" fontId="2" fillId="3" borderId="45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8" xfId="0" applyNumberFormat="1" applyFont="1" applyFill="1" applyBorder="1" applyAlignment="1">
      <alignment horizontal="center" vertical="center"/>
    </xf>
    <xf numFmtId="1" fontId="2" fillId="3" borderId="86" xfId="0" applyNumberFormat="1" applyFont="1" applyFill="1" applyBorder="1" applyAlignment="1">
      <alignment horizontal="center" vertical="center"/>
    </xf>
    <xf numFmtId="1" fontId="2" fillId="3" borderId="47" xfId="0" applyNumberFormat="1" applyFont="1" applyFill="1" applyBorder="1" applyAlignment="1">
      <alignment horizontal="center" vertical="center"/>
    </xf>
    <xf numFmtId="2" fontId="2" fillId="3" borderId="87" xfId="0" applyNumberFormat="1" applyFont="1" applyFill="1" applyBorder="1" applyAlignment="1">
      <alignment horizontal="center" vertical="center"/>
    </xf>
    <xf numFmtId="1" fontId="2" fillId="3" borderId="48" xfId="0" applyNumberFormat="1" applyFont="1" applyFill="1" applyBorder="1" applyAlignment="1">
      <alignment horizontal="center" vertical="center"/>
    </xf>
    <xf numFmtId="0" fontId="3" fillId="0" borderId="44" xfId="0" applyNumberFormat="1" applyFont="1" applyBorder="1" applyAlignment="1">
      <alignment horizontal="left" vertical="center" wrapText="1"/>
    </xf>
    <xf numFmtId="0" fontId="3" fillId="0" borderId="44" xfId="0" applyNumberFormat="1" applyFont="1" applyBorder="1" applyAlignment="1">
      <alignment horizontal="left" vertical="center" wrapText="1"/>
    </xf>
    <xf numFmtId="0" fontId="3" fillId="0" borderId="39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0" fontId="3" fillId="0" borderId="0" xfId="0" applyNumberFormat="1" applyFont="1"/>
    <xf numFmtId="0" fontId="2" fillId="0" borderId="40" xfId="0" applyNumberFormat="1" applyFont="1" applyBorder="1" applyAlignment="1">
      <alignment vertical="center"/>
    </xf>
    <xf numFmtId="0" fontId="2" fillId="0" borderId="41" xfId="0" applyNumberFormat="1" applyFont="1" applyBorder="1" applyAlignment="1">
      <alignment vertical="center"/>
    </xf>
    <xf numFmtId="0" fontId="3" fillId="0" borderId="84" xfId="0" applyNumberFormat="1" applyFont="1" applyBorder="1" applyAlignment="1">
      <alignment horizontal="left" vertical="center" wrapText="1"/>
    </xf>
    <xf numFmtId="0" fontId="3" fillId="0" borderId="85" xfId="0" applyNumberFormat="1" applyFont="1" applyBorder="1" applyAlignment="1">
      <alignment horizontal="left" vertical="center" wrapText="1"/>
    </xf>
    <xf numFmtId="0" fontId="3" fillId="0" borderId="71" xfId="0" applyNumberFormat="1" applyFont="1" applyBorder="1" applyAlignment="1">
      <alignment horizontal="left" vertical="center" wrapText="1"/>
    </xf>
    <xf numFmtId="0" fontId="3" fillId="0" borderId="82" xfId="0" applyNumberFormat="1" applyFont="1" applyBorder="1" applyAlignment="1">
      <alignment horizontal="left" vertical="center" wrapText="1"/>
    </xf>
    <xf numFmtId="0" fontId="3" fillId="0" borderId="26" xfId="0" applyNumberFormat="1" applyFont="1" applyBorder="1" applyAlignment="1">
      <alignment horizontal="left" vertical="center" wrapText="1"/>
    </xf>
    <xf numFmtId="0" fontId="3" fillId="0" borderId="50" xfId="0" applyNumberFormat="1" applyFont="1" applyBorder="1" applyAlignment="1">
      <alignment horizontal="left" vertical="center" wrapText="1"/>
    </xf>
    <xf numFmtId="0" fontId="3" fillId="0" borderId="24" xfId="0" applyNumberFormat="1" applyFont="1" applyBorder="1" applyAlignment="1">
      <alignment horizontal="left" vertical="center" wrapText="1"/>
    </xf>
    <xf numFmtId="0" fontId="3" fillId="0" borderId="60" xfId="0" applyNumberFormat="1" applyFont="1" applyBorder="1" applyAlignment="1">
      <alignment horizontal="left" vertical="center" wrapText="1"/>
    </xf>
    <xf numFmtId="0" fontId="3" fillId="0" borderId="44" xfId="0" applyNumberFormat="1" applyFont="1" applyBorder="1" applyAlignment="1">
      <alignment vertical="center" wrapText="1"/>
    </xf>
    <xf numFmtId="0" fontId="3" fillId="0" borderId="26" xfId="0" applyNumberFormat="1" applyFont="1" applyBorder="1" applyAlignment="1">
      <alignment vertical="center" wrapText="1"/>
    </xf>
    <xf numFmtId="0" fontId="3" fillId="0" borderId="39" xfId="0" applyNumberFormat="1" applyFont="1" applyBorder="1" applyAlignment="1">
      <alignment vertical="center" wrapText="1"/>
    </xf>
    <xf numFmtId="0" fontId="7" fillId="0" borderId="44" xfId="0" applyNumberFormat="1" applyFont="1" applyBorder="1" applyAlignment="1">
      <alignment vertical="center" wrapText="1"/>
    </xf>
    <xf numFmtId="0" fontId="7" fillId="0" borderId="26" xfId="0" applyNumberFormat="1" applyFont="1" applyBorder="1" applyAlignment="1">
      <alignment vertical="center" wrapText="1"/>
    </xf>
    <xf numFmtId="0" fontId="7" fillId="0" borderId="39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textRotation="90" wrapText="1"/>
    </xf>
    <xf numFmtId="0" fontId="2" fillId="0" borderId="8" xfId="0" applyNumberFormat="1" applyFont="1" applyBorder="1" applyAlignment="1">
      <alignment horizontal="center" textRotation="90" wrapText="1"/>
    </xf>
    <xf numFmtId="0" fontId="2" fillId="0" borderId="33" xfId="0" applyNumberFormat="1" applyFont="1" applyBorder="1" applyAlignment="1">
      <alignment horizontal="center" textRotation="90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 textRotation="90" wrapText="1"/>
    </xf>
    <xf numFmtId="49" fontId="2" fillId="0" borderId="30" xfId="0" applyNumberFormat="1" applyFont="1" applyBorder="1" applyAlignment="1">
      <alignment horizontal="left" vertical="center" textRotation="90" wrapText="1"/>
    </xf>
    <xf numFmtId="49" fontId="2" fillId="0" borderId="37" xfId="0" applyNumberFormat="1" applyFont="1" applyBorder="1" applyAlignment="1">
      <alignment horizontal="left" vertical="center" textRotation="90" wrapText="1"/>
    </xf>
    <xf numFmtId="49" fontId="2" fillId="0" borderId="25" xfId="0" applyNumberFormat="1" applyFont="1" applyBorder="1" applyAlignment="1">
      <alignment horizontal="center" vertical="center" textRotation="90" wrapText="1"/>
    </xf>
    <xf numFmtId="49" fontId="2" fillId="0" borderId="30" xfId="0" applyNumberFormat="1" applyFont="1" applyBorder="1" applyAlignment="1">
      <alignment horizontal="center" vertical="center" textRotation="90" wrapText="1"/>
    </xf>
    <xf numFmtId="49" fontId="2" fillId="0" borderId="37" xfId="0" applyNumberFormat="1" applyFont="1" applyBorder="1" applyAlignment="1">
      <alignment horizontal="center" vertical="center" textRotation="90" wrapText="1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30" xfId="0" applyNumberFormat="1" applyFont="1" applyBorder="1" applyAlignment="1">
      <alignment horizontal="center" vertical="center" textRotation="90"/>
    </xf>
    <xf numFmtId="49" fontId="2" fillId="0" borderId="37" xfId="0" applyNumberFormat="1" applyFont="1" applyBorder="1" applyAlignment="1">
      <alignment horizontal="center" vertical="center" textRotation="90"/>
    </xf>
    <xf numFmtId="49" fontId="2" fillId="0" borderId="17" xfId="0" applyNumberFormat="1" applyFont="1" applyBorder="1" applyAlignment="1">
      <alignment horizontal="center" vertical="center" textRotation="90"/>
    </xf>
    <xf numFmtId="49" fontId="2" fillId="0" borderId="24" xfId="0" applyNumberFormat="1" applyFont="1" applyBorder="1" applyAlignment="1">
      <alignment horizontal="center" vertical="center" textRotation="90"/>
    </xf>
    <xf numFmtId="49" fontId="2" fillId="0" borderId="36" xfId="0" applyNumberFormat="1" applyFont="1" applyBorder="1" applyAlignment="1">
      <alignment horizontal="center" vertical="center" textRotation="90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textRotation="90" wrapText="1"/>
    </xf>
    <xf numFmtId="0" fontId="2" fillId="0" borderId="30" xfId="0" applyNumberFormat="1" applyFont="1" applyBorder="1" applyAlignment="1">
      <alignment horizontal="center" vertical="center" textRotation="90" wrapText="1"/>
    </xf>
    <xf numFmtId="0" fontId="2" fillId="0" borderId="37" xfId="0" applyNumberFormat="1" applyFont="1" applyBorder="1" applyAlignment="1">
      <alignment horizontal="center" vertical="center" textRotation="90" wrapText="1"/>
    </xf>
    <xf numFmtId="0" fontId="3" fillId="0" borderId="25" xfId="0" applyNumberFormat="1" applyFont="1" applyBorder="1" applyAlignment="1">
      <alignment horizontal="center" vertical="center" textRotation="90" wrapText="1"/>
    </xf>
    <xf numFmtId="0" fontId="3" fillId="0" borderId="37" xfId="0" applyNumberFormat="1" applyFont="1" applyBorder="1" applyAlignment="1">
      <alignment horizontal="center" vertical="center" textRotation="90" wrapText="1"/>
    </xf>
    <xf numFmtId="0" fontId="2" fillId="0" borderId="29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textRotation="90"/>
    </xf>
    <xf numFmtId="0" fontId="2" fillId="0" borderId="24" xfId="0" applyNumberFormat="1" applyFont="1" applyBorder="1" applyAlignment="1">
      <alignment horizontal="center" vertical="center" textRotation="90"/>
    </xf>
    <xf numFmtId="0" fontId="2" fillId="0" borderId="36" xfId="0" applyNumberFormat="1" applyFont="1" applyBorder="1" applyAlignment="1">
      <alignment horizontal="center" vertical="center" textRotation="90"/>
    </xf>
    <xf numFmtId="0" fontId="3" fillId="0" borderId="25" xfId="0" applyNumberFormat="1" applyFont="1" applyBorder="1" applyAlignment="1">
      <alignment horizontal="center" vertical="center" textRotation="90"/>
    </xf>
    <xf numFmtId="0" fontId="3" fillId="0" borderId="37" xfId="0" applyNumberFormat="1" applyFont="1" applyBorder="1" applyAlignment="1">
      <alignment horizontal="center" vertical="center" textRotation="90"/>
    </xf>
    <xf numFmtId="0" fontId="2" fillId="0" borderId="0" xfId="0" applyNumberFormat="1" applyFont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textRotation="90" wrapText="1"/>
    </xf>
    <xf numFmtId="0" fontId="2" fillId="0" borderId="8" xfId="0" applyNumberFormat="1" applyFont="1" applyBorder="1" applyAlignment="1">
      <alignment horizontal="center" vertical="center" textRotation="90" wrapText="1"/>
    </xf>
    <xf numFmtId="0" fontId="2" fillId="0" borderId="33" xfId="0" applyNumberFormat="1" applyFont="1" applyBorder="1" applyAlignment="1">
      <alignment horizontal="center" vertical="center" textRotation="90" wrapText="1"/>
    </xf>
    <xf numFmtId="0" fontId="3" fillId="0" borderId="31" xfId="0" applyNumberFormat="1" applyFont="1" applyBorder="1" applyAlignment="1">
      <alignment horizontal="center" vertical="center" textRotation="90" wrapText="1"/>
    </xf>
    <xf numFmtId="0" fontId="3" fillId="0" borderId="32" xfId="0" applyNumberFormat="1" applyFont="1" applyBorder="1" applyAlignment="1">
      <alignment horizontal="center" vertical="center" textRotation="90" wrapText="1"/>
    </xf>
    <xf numFmtId="0" fontId="3" fillId="0" borderId="38" xfId="0" applyNumberFormat="1" applyFont="1" applyBorder="1" applyAlignment="1">
      <alignment horizontal="center" vertical="center" textRotation="90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3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textRotation="90" shrinkToFit="1"/>
    </xf>
    <xf numFmtId="49" fontId="2" fillId="0" borderId="30" xfId="0" applyNumberFormat="1" applyFont="1" applyBorder="1" applyAlignment="1">
      <alignment horizontal="center" vertical="center" textRotation="90" shrinkToFit="1"/>
    </xf>
    <xf numFmtId="49" fontId="2" fillId="0" borderId="37" xfId="0" applyNumberFormat="1" applyFont="1" applyBorder="1" applyAlignment="1">
      <alignment horizontal="center" vertical="center" textRotation="90" shrinkToFit="1"/>
    </xf>
    <xf numFmtId="0" fontId="2" fillId="0" borderId="21" xfId="0" applyNumberFormat="1" applyFont="1" applyBorder="1" applyAlignment="1">
      <alignment horizontal="center" vertical="center" textRotation="90"/>
    </xf>
    <xf numFmtId="0" fontId="2" fillId="0" borderId="26" xfId="0" applyNumberFormat="1" applyFont="1" applyBorder="1" applyAlignment="1">
      <alignment horizontal="center" vertical="center" textRotation="90"/>
    </xf>
    <xf numFmtId="0" fontId="2" fillId="0" borderId="39" xfId="0" applyNumberFormat="1" applyFont="1" applyBorder="1" applyAlignment="1">
      <alignment horizontal="center" vertical="center" textRotation="90"/>
    </xf>
    <xf numFmtId="49" fontId="2" fillId="0" borderId="31" xfId="0" applyNumberFormat="1" applyFont="1" applyBorder="1" applyAlignment="1">
      <alignment horizontal="center" vertical="center" textRotation="90" wrapText="1"/>
    </xf>
    <xf numFmtId="49" fontId="2" fillId="0" borderId="32" xfId="0" applyNumberFormat="1" applyFont="1" applyBorder="1" applyAlignment="1">
      <alignment horizontal="center" vertical="center" textRotation="90" wrapText="1"/>
    </xf>
    <xf numFmtId="49" fontId="2" fillId="0" borderId="38" xfId="0" applyNumberFormat="1" applyFont="1" applyBorder="1" applyAlignment="1">
      <alignment horizontal="center" vertical="center" textRotation="90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59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textRotation="90" wrapText="1"/>
    </xf>
    <xf numFmtId="0" fontId="4" fillId="0" borderId="38" xfId="0" applyNumberFormat="1" applyFont="1" applyBorder="1" applyAlignment="1">
      <alignment horizontal="center" vertical="center" textRotation="90" wrapText="1"/>
    </xf>
    <xf numFmtId="0" fontId="4" fillId="0" borderId="25" xfId="0" applyNumberFormat="1" applyFont="1" applyBorder="1" applyAlignment="1">
      <alignment horizontal="center" vertical="center" textRotation="90" wrapText="1"/>
    </xf>
    <xf numFmtId="0" fontId="4" fillId="0" borderId="37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24" xfId="0" applyNumberFormat="1" applyFont="1" applyBorder="1" applyAlignment="1">
      <alignment horizontal="center" vertical="center" textRotation="90" wrapText="1"/>
    </xf>
    <xf numFmtId="0" fontId="3" fillId="0" borderId="36" xfId="0" applyNumberFormat="1" applyFont="1" applyBorder="1" applyAlignment="1">
      <alignment horizontal="center" vertical="center" textRotation="90" wrapText="1"/>
    </xf>
    <xf numFmtId="0" fontId="2" fillId="0" borderId="21" xfId="0" applyNumberFormat="1" applyFont="1" applyBorder="1" applyAlignment="1">
      <alignment horizontal="center" vertical="center" textRotation="90" wrapText="1"/>
    </xf>
    <xf numFmtId="0" fontId="2" fillId="0" borderId="26" xfId="0" applyNumberFormat="1" applyFont="1" applyBorder="1" applyAlignment="1">
      <alignment horizontal="center" vertical="center" textRotation="90" wrapText="1"/>
    </xf>
    <xf numFmtId="0" fontId="2" fillId="0" borderId="39" xfId="0" applyNumberFormat="1" applyFont="1" applyBorder="1" applyAlignment="1">
      <alignment horizontal="center" vertical="center" textRotation="90" wrapText="1"/>
    </xf>
    <xf numFmtId="49" fontId="2" fillId="0" borderId="31" xfId="0" applyNumberFormat="1" applyFont="1" applyBorder="1" applyAlignment="1">
      <alignment horizontal="center" vertical="center" textRotation="90"/>
    </xf>
    <xf numFmtId="49" fontId="2" fillId="0" borderId="32" xfId="0" applyNumberFormat="1" applyFont="1" applyBorder="1" applyAlignment="1">
      <alignment horizontal="center" vertical="center" textRotation="90"/>
    </xf>
    <xf numFmtId="49" fontId="2" fillId="0" borderId="38" xfId="0" applyNumberFormat="1" applyFont="1" applyBorder="1" applyAlignment="1">
      <alignment horizontal="center" vertical="center" textRotation="90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 wrapText="1"/>
    </xf>
    <xf numFmtId="0" fontId="6" fillId="5" borderId="59" xfId="0" applyNumberFormat="1" applyFont="1" applyFill="1" applyBorder="1" applyAlignment="1">
      <alignment horizontal="center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59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59" xfId="0" applyNumberFormat="1" applyFont="1" applyFill="1" applyBorder="1" applyAlignment="1">
      <alignment horizontal="center" vertical="center" wrapText="1"/>
    </xf>
    <xf numFmtId="0" fontId="3" fillId="0" borderId="48" xfId="0" applyNumberFormat="1" applyFont="1" applyBorder="1" applyAlignment="1">
      <alignment horizontal="left" vertical="center" wrapText="1"/>
    </xf>
    <xf numFmtId="0" fontId="3" fillId="0" borderId="110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1" xfId="0" applyNumberFormat="1" applyFont="1" applyBorder="1" applyAlignment="1">
      <alignment horizontal="left" vertical="center" wrapText="1"/>
    </xf>
    <xf numFmtId="0" fontId="3" fillId="0" borderId="105" xfId="0" applyFont="1" applyBorder="1" applyAlignment="1">
      <alignment vertical="center" wrapText="1"/>
    </xf>
    <xf numFmtId="0" fontId="3" fillId="0" borderId="106" xfId="0" applyFont="1" applyBorder="1" applyAlignment="1">
      <alignment vertical="center" wrapText="1"/>
    </xf>
    <xf numFmtId="0" fontId="3" fillId="0" borderId="0" xfId="0" applyNumberFormat="1" applyFont="1" applyAlignment="1">
      <alignment horizontal="left" wrapText="1"/>
    </xf>
    <xf numFmtId="0" fontId="2" fillId="0" borderId="31" xfId="0" applyNumberFormat="1" applyFont="1" applyBorder="1" applyAlignment="1">
      <alignment horizontal="center" vertical="center" textRotation="90" wrapText="1"/>
    </xf>
    <xf numFmtId="0" fontId="2" fillId="0" borderId="32" xfId="0" applyNumberFormat="1" applyFont="1" applyBorder="1" applyAlignment="1">
      <alignment horizontal="center" vertical="center" textRotation="90" wrapText="1"/>
    </xf>
    <xf numFmtId="0" fontId="2" fillId="0" borderId="38" xfId="0" applyNumberFormat="1" applyFont="1" applyBorder="1" applyAlignment="1">
      <alignment horizontal="center" vertical="center" textRotation="90" wrapText="1"/>
    </xf>
    <xf numFmtId="0" fontId="2" fillId="0" borderId="96" xfId="0" applyNumberFormat="1" applyFont="1" applyBorder="1" applyAlignment="1">
      <alignment horizontal="center" vertical="center" wrapText="1"/>
    </xf>
    <xf numFmtId="0" fontId="2" fillId="0" borderId="99" xfId="0" applyNumberFormat="1" applyFont="1" applyBorder="1" applyAlignment="1">
      <alignment horizontal="center" vertical="center" wrapText="1"/>
    </xf>
    <xf numFmtId="0" fontId="2" fillId="0" borderId="100" xfId="0" applyNumberFormat="1" applyFont="1" applyBorder="1" applyAlignment="1">
      <alignment horizontal="center" vertical="center" wrapText="1"/>
    </xf>
    <xf numFmtId="0" fontId="2" fillId="0" borderId="10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textRotation="90" wrapText="1"/>
    </xf>
    <xf numFmtId="49" fontId="2" fillId="0" borderId="24" xfId="0" applyNumberFormat="1" applyFont="1" applyBorder="1" applyAlignment="1">
      <alignment horizontal="center" vertical="center" textRotation="90" wrapText="1"/>
    </xf>
    <xf numFmtId="49" fontId="2" fillId="0" borderId="36" xfId="0" applyNumberFormat="1" applyFont="1" applyBorder="1" applyAlignment="1">
      <alignment horizontal="center" vertical="center" textRotation="90" wrapText="1"/>
    </xf>
    <xf numFmtId="49" fontId="2" fillId="0" borderId="21" xfId="0" applyNumberFormat="1" applyFont="1" applyBorder="1" applyAlignment="1">
      <alignment horizontal="center" vertical="center" textRotation="90" wrapText="1"/>
    </xf>
    <xf numFmtId="49" fontId="2" fillId="0" borderId="26" xfId="0" applyNumberFormat="1" applyFont="1" applyBorder="1" applyAlignment="1">
      <alignment horizontal="center" vertical="center" textRotation="90" wrapText="1"/>
    </xf>
    <xf numFmtId="49" fontId="2" fillId="0" borderId="39" xfId="0" applyNumberFormat="1" applyFont="1" applyBorder="1" applyAlignment="1">
      <alignment horizontal="center" vertical="center" textRotation="90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96" xfId="0" applyNumberFormat="1" applyFont="1" applyBorder="1" applyAlignment="1">
      <alignment horizontal="center" vertical="center" wrapText="1"/>
    </xf>
    <xf numFmtId="49" fontId="2" fillId="0" borderId="95" xfId="0" applyNumberFormat="1" applyFont="1" applyBorder="1" applyAlignment="1">
      <alignment horizontal="center" vertical="center" wrapText="1"/>
    </xf>
    <xf numFmtId="49" fontId="2" fillId="0" borderId="9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left" vertical="center" wrapText="1"/>
    </xf>
    <xf numFmtId="0" fontId="3" fillId="0" borderId="36" xfId="0" applyNumberFormat="1" applyFont="1" applyBorder="1" applyAlignment="1">
      <alignment horizontal="left" vertical="center" wrapText="1"/>
    </xf>
    <xf numFmtId="0" fontId="3" fillId="0" borderId="47" xfId="0" applyNumberFormat="1" applyFont="1" applyBorder="1" applyAlignment="1">
      <alignment vertical="center" wrapText="1"/>
    </xf>
    <xf numFmtId="0" fontId="3" fillId="0" borderId="24" xfId="0" applyNumberFormat="1" applyFont="1" applyBorder="1" applyAlignment="1">
      <alignment vertical="center" wrapText="1"/>
    </xf>
    <xf numFmtId="0" fontId="3" fillId="0" borderId="36" xfId="0" applyNumberFormat="1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6" fillId="5" borderId="74" xfId="0" applyNumberFormat="1" applyFont="1" applyFill="1" applyBorder="1" applyAlignment="1">
      <alignment horizontal="center" vertical="center" wrapText="1"/>
    </xf>
    <xf numFmtId="0" fontId="6" fillId="5" borderId="33" xfId="0" applyNumberFormat="1" applyFont="1" applyFill="1" applyBorder="1" applyAlignment="1">
      <alignment horizontal="center" vertical="center" wrapText="1"/>
    </xf>
    <xf numFmtId="0" fontId="6" fillId="5" borderId="49" xfId="0" applyNumberFormat="1" applyFont="1" applyFill="1" applyBorder="1" applyAlignment="1">
      <alignment horizontal="center" vertical="center" wrapText="1"/>
    </xf>
    <xf numFmtId="0" fontId="2" fillId="0" borderId="49" xfId="0" applyNumberFormat="1" applyFont="1" applyBorder="1" applyAlignment="1">
      <alignment horizontal="center" vertical="center" wrapText="1"/>
    </xf>
    <xf numFmtId="0" fontId="2" fillId="0" borderId="94" xfId="0" applyNumberFormat="1" applyFont="1" applyBorder="1" applyAlignment="1">
      <alignment horizontal="center" vertical="center" wrapText="1"/>
    </xf>
    <xf numFmtId="0" fontId="2" fillId="0" borderId="93" xfId="0" applyNumberFormat="1" applyFont="1" applyBorder="1" applyAlignment="1">
      <alignment horizontal="center" vertical="center" wrapText="1"/>
    </xf>
    <xf numFmtId="0" fontId="2" fillId="0" borderId="57" xfId="0" applyNumberFormat="1" applyFont="1" applyBorder="1" applyAlignment="1">
      <alignment horizontal="center" vertical="center" wrapText="1"/>
    </xf>
    <xf numFmtId="0" fontId="2" fillId="0" borderId="61" xfId="0" applyNumberFormat="1" applyFont="1" applyBorder="1" applyAlignment="1">
      <alignment horizontal="center" vertical="center" wrapText="1"/>
    </xf>
    <xf numFmtId="0" fontId="2" fillId="0" borderId="95" xfId="0" applyNumberFormat="1" applyFont="1" applyBorder="1" applyAlignment="1">
      <alignment horizontal="center" vertical="center" wrapText="1"/>
    </xf>
    <xf numFmtId="0" fontId="2" fillId="0" borderId="97" xfId="0" applyNumberFormat="1" applyFont="1" applyBorder="1" applyAlignment="1">
      <alignment horizontal="center" vertical="center" wrapText="1"/>
    </xf>
    <xf numFmtId="0" fontId="2" fillId="0" borderId="86" xfId="0" applyNumberFormat="1" applyFont="1" applyBorder="1" applyAlignment="1">
      <alignment horizontal="center" vertical="center" textRotation="90" wrapText="1"/>
    </xf>
    <xf numFmtId="49" fontId="2" fillId="0" borderId="21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2" fillId="0" borderId="39" xfId="0" applyNumberFormat="1" applyFont="1" applyBorder="1" applyAlignment="1">
      <alignment horizontal="center" vertical="center" textRotation="90"/>
    </xf>
    <xf numFmtId="49" fontId="2" fillId="0" borderId="76" xfId="0" applyNumberFormat="1" applyFont="1" applyBorder="1" applyAlignment="1">
      <alignment horizontal="center" vertical="center" textRotation="90"/>
    </xf>
    <xf numFmtId="49" fontId="2" fillId="0" borderId="98" xfId="0" applyNumberFormat="1" applyFont="1" applyBorder="1" applyAlignment="1">
      <alignment horizontal="center" vertical="center" textRotation="90"/>
    </xf>
    <xf numFmtId="49" fontId="2" fillId="0" borderId="102" xfId="0" applyNumberFormat="1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X71"/>
  <sheetViews>
    <sheetView tabSelected="1" topLeftCell="A50" zoomScale="75" zoomScaleNormal="75" workbookViewId="0">
      <selection activeCell="J39" sqref="J39"/>
    </sheetView>
  </sheetViews>
  <sheetFormatPr defaultColWidth="9" defaultRowHeight="18.75"/>
  <cols>
    <col min="1" max="1" width="4.7109375" style="1" customWidth="1"/>
    <col min="2" max="2" width="40.7109375" style="2" customWidth="1"/>
    <col min="3" max="3" width="19.85546875" style="2" customWidth="1"/>
    <col min="4" max="4" width="12.140625" style="2" customWidth="1"/>
    <col min="5" max="5" width="12.28515625" style="2" customWidth="1"/>
    <col min="6" max="6" width="9" style="2" customWidth="1"/>
    <col min="7" max="7" width="6.5703125" style="2" customWidth="1"/>
    <col min="8" max="8" width="11.28515625" style="2" customWidth="1"/>
    <col min="9" max="9" width="10.85546875" style="2" customWidth="1"/>
    <col min="10" max="10" width="12.85546875" style="2" customWidth="1"/>
    <col min="11" max="11" width="12.140625" style="2" customWidth="1"/>
    <col min="12" max="12" width="7" style="2" customWidth="1"/>
    <col min="13" max="13" width="7.42578125" style="2" customWidth="1"/>
    <col min="14" max="14" width="7.5703125" style="2" customWidth="1"/>
    <col min="15" max="15" width="11.140625" style="2" customWidth="1"/>
    <col min="16" max="16" width="10.7109375" style="2" customWidth="1"/>
    <col min="17" max="17" width="11.140625" style="2" customWidth="1"/>
    <col min="18" max="18" width="9.5703125" style="2" customWidth="1"/>
    <col min="19" max="19" width="7.42578125" style="2" customWidth="1"/>
    <col min="20" max="20" width="8.5703125" style="2" customWidth="1"/>
    <col min="21" max="21" width="7.42578125" style="2" customWidth="1"/>
    <col min="22" max="22" width="7.5703125" style="2" customWidth="1"/>
    <col min="23" max="24" width="8" style="2" customWidth="1"/>
    <col min="25" max="25" width="8.42578125" style="2" customWidth="1"/>
    <col min="26" max="27" width="8.28515625" style="2" customWidth="1"/>
    <col min="28" max="28" width="10.42578125" style="2" customWidth="1"/>
    <col min="29" max="29" width="11.42578125" style="2" customWidth="1"/>
    <col min="30" max="30" width="1.140625" style="2" customWidth="1"/>
    <col min="31" max="31" width="4.5703125" style="2" customWidth="1"/>
    <col min="32" max="32" width="9" style="2" bestFit="1" customWidth="1"/>
    <col min="33" max="16384" width="9" style="2"/>
  </cols>
  <sheetData>
    <row r="2" spans="1:31" ht="56.25" customHeight="1">
      <c r="A2" s="3"/>
      <c r="B2" s="330" t="s">
        <v>131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4"/>
      <c r="AE2" s="4"/>
    </row>
    <row r="3" spans="1:31" ht="29.45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4"/>
      <c r="AE3" s="4"/>
    </row>
    <row r="4" spans="1:31" ht="12.75" hidden="1" customHeight="1">
      <c r="A4" s="392" t="s">
        <v>0</v>
      </c>
      <c r="B4" s="352" t="s">
        <v>1</v>
      </c>
      <c r="C4" s="333"/>
      <c r="D4" s="296" t="s">
        <v>2</v>
      </c>
      <c r="E4" s="331" t="s">
        <v>3</v>
      </c>
      <c r="F4" s="332"/>
      <c r="G4" s="332"/>
      <c r="H4" s="332"/>
      <c r="I4" s="332"/>
      <c r="J4" s="333"/>
      <c r="K4" s="337" t="s">
        <v>4</v>
      </c>
      <c r="L4" s="332"/>
      <c r="M4" s="332"/>
      <c r="N4" s="332"/>
      <c r="O4" s="332"/>
      <c r="P4" s="333"/>
      <c r="Q4" s="343" t="s">
        <v>5</v>
      </c>
      <c r="R4" s="339" t="s">
        <v>6</v>
      </c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3"/>
    </row>
    <row r="5" spans="1:31" s="8" customFormat="1" ht="69" customHeight="1">
      <c r="A5" s="391"/>
      <c r="B5" s="353"/>
      <c r="C5" s="354"/>
      <c r="D5" s="297"/>
      <c r="E5" s="334"/>
      <c r="F5" s="335"/>
      <c r="G5" s="335"/>
      <c r="H5" s="335"/>
      <c r="I5" s="335"/>
      <c r="J5" s="336"/>
      <c r="K5" s="338"/>
      <c r="L5" s="335"/>
      <c r="M5" s="335"/>
      <c r="N5" s="335"/>
      <c r="O5" s="335"/>
      <c r="P5" s="336"/>
      <c r="Q5" s="344"/>
      <c r="R5" s="340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2"/>
    </row>
    <row r="6" spans="1:31" ht="38.25" customHeight="1">
      <c r="A6" s="391"/>
      <c r="B6" s="353"/>
      <c r="C6" s="354"/>
      <c r="D6" s="297"/>
      <c r="E6" s="311" t="s">
        <v>7</v>
      </c>
      <c r="F6" s="299" t="s">
        <v>8</v>
      </c>
      <c r="G6" s="300"/>
      <c r="H6" s="300"/>
      <c r="I6" s="300"/>
      <c r="J6" s="301"/>
      <c r="K6" s="360" t="s">
        <v>7</v>
      </c>
      <c r="L6" s="299" t="s">
        <v>9</v>
      </c>
      <c r="M6" s="300"/>
      <c r="N6" s="300"/>
      <c r="O6" s="300"/>
      <c r="P6" s="301"/>
      <c r="Q6" s="344"/>
      <c r="R6" s="349" t="s">
        <v>10</v>
      </c>
      <c r="S6" s="315"/>
      <c r="T6" s="350"/>
      <c r="U6" s="369" t="s">
        <v>11</v>
      </c>
      <c r="V6" s="315"/>
      <c r="W6" s="315"/>
      <c r="X6" s="315"/>
      <c r="Y6" s="315"/>
      <c r="Z6" s="315"/>
      <c r="AA6" s="315"/>
      <c r="AB6" s="315"/>
      <c r="AC6" s="350"/>
      <c r="AD6" s="9"/>
      <c r="AE6" s="9"/>
    </row>
    <row r="7" spans="1:31" ht="43.5" customHeight="1">
      <c r="A7" s="391"/>
      <c r="B7" s="353"/>
      <c r="C7" s="354"/>
      <c r="D7" s="297"/>
      <c r="E7" s="312"/>
      <c r="F7" s="308" t="s">
        <v>12</v>
      </c>
      <c r="G7" s="366" t="s">
        <v>13</v>
      </c>
      <c r="H7" s="367"/>
      <c r="I7" s="367"/>
      <c r="J7" s="368"/>
      <c r="K7" s="361"/>
      <c r="L7" s="357" t="s">
        <v>14</v>
      </c>
      <c r="M7" s="305" t="s">
        <v>15</v>
      </c>
      <c r="N7" s="357" t="s">
        <v>16</v>
      </c>
      <c r="O7" s="351" t="s">
        <v>17</v>
      </c>
      <c r="P7" s="350"/>
      <c r="Q7" s="344"/>
      <c r="R7" s="379" t="s">
        <v>7</v>
      </c>
      <c r="S7" s="351" t="s">
        <v>9</v>
      </c>
      <c r="T7" s="350"/>
      <c r="U7" s="324" t="s">
        <v>18</v>
      </c>
      <c r="V7" s="315"/>
      <c r="W7" s="316"/>
      <c r="X7" s="314" t="s">
        <v>19</v>
      </c>
      <c r="Y7" s="315"/>
      <c r="Z7" s="316"/>
      <c r="AA7" s="351" t="s">
        <v>20</v>
      </c>
      <c r="AB7" s="315"/>
      <c r="AC7" s="350"/>
    </row>
    <row r="8" spans="1:31" ht="23.25" customHeight="1">
      <c r="A8" s="391"/>
      <c r="B8" s="353"/>
      <c r="C8" s="354"/>
      <c r="D8" s="297"/>
      <c r="E8" s="312"/>
      <c r="F8" s="309"/>
      <c r="G8" s="305" t="s">
        <v>21</v>
      </c>
      <c r="H8" s="302" t="s">
        <v>22</v>
      </c>
      <c r="I8" s="305" t="s">
        <v>23</v>
      </c>
      <c r="J8" s="363" t="s">
        <v>24</v>
      </c>
      <c r="K8" s="361"/>
      <c r="L8" s="358"/>
      <c r="M8" s="306"/>
      <c r="N8" s="358"/>
      <c r="O8" s="308" t="s">
        <v>25</v>
      </c>
      <c r="P8" s="382" t="s">
        <v>26</v>
      </c>
      <c r="Q8" s="344"/>
      <c r="R8" s="380"/>
      <c r="S8" s="376" t="s">
        <v>27</v>
      </c>
      <c r="T8" s="346" t="s">
        <v>28</v>
      </c>
      <c r="U8" s="325" t="s">
        <v>7</v>
      </c>
      <c r="V8" s="322" t="s">
        <v>9</v>
      </c>
      <c r="W8" s="323"/>
      <c r="X8" s="317" t="s">
        <v>7</v>
      </c>
      <c r="Y8" s="314" t="s">
        <v>9</v>
      </c>
      <c r="Z8" s="316"/>
      <c r="AA8" s="317" t="s">
        <v>7</v>
      </c>
      <c r="AB8" s="351" t="s">
        <v>9</v>
      </c>
      <c r="AC8" s="350"/>
    </row>
    <row r="9" spans="1:31" ht="12.75" customHeight="1">
      <c r="A9" s="391"/>
      <c r="B9" s="353"/>
      <c r="C9" s="354"/>
      <c r="D9" s="297"/>
      <c r="E9" s="312"/>
      <c r="F9" s="309"/>
      <c r="G9" s="306"/>
      <c r="H9" s="303"/>
      <c r="I9" s="306"/>
      <c r="J9" s="364"/>
      <c r="K9" s="361"/>
      <c r="L9" s="358"/>
      <c r="M9" s="306"/>
      <c r="N9" s="358"/>
      <c r="O9" s="309"/>
      <c r="P9" s="383"/>
      <c r="Q9" s="344"/>
      <c r="R9" s="380"/>
      <c r="S9" s="377"/>
      <c r="T9" s="347"/>
      <c r="U9" s="326"/>
      <c r="V9" s="328" t="s">
        <v>27</v>
      </c>
      <c r="W9" s="320" t="s">
        <v>28</v>
      </c>
      <c r="X9" s="318"/>
      <c r="Y9" s="320" t="s">
        <v>27</v>
      </c>
      <c r="Z9" s="320" t="s">
        <v>28</v>
      </c>
      <c r="AA9" s="318"/>
      <c r="AB9" s="374" t="s">
        <v>29</v>
      </c>
      <c r="AC9" s="372" t="s">
        <v>30</v>
      </c>
    </row>
    <row r="10" spans="1:31" ht="106.5" customHeight="1">
      <c r="A10" s="393"/>
      <c r="B10" s="355"/>
      <c r="C10" s="356"/>
      <c r="D10" s="298"/>
      <c r="E10" s="313"/>
      <c r="F10" s="310"/>
      <c r="G10" s="307"/>
      <c r="H10" s="304"/>
      <c r="I10" s="307"/>
      <c r="J10" s="365"/>
      <c r="K10" s="362"/>
      <c r="L10" s="359"/>
      <c r="M10" s="307"/>
      <c r="N10" s="359"/>
      <c r="O10" s="310"/>
      <c r="P10" s="384"/>
      <c r="Q10" s="345"/>
      <c r="R10" s="381"/>
      <c r="S10" s="378"/>
      <c r="T10" s="348"/>
      <c r="U10" s="327"/>
      <c r="V10" s="329"/>
      <c r="W10" s="321"/>
      <c r="X10" s="319"/>
      <c r="Y10" s="321"/>
      <c r="Z10" s="321"/>
      <c r="AA10" s="319"/>
      <c r="AB10" s="375"/>
      <c r="AC10" s="373"/>
    </row>
    <row r="11" spans="1:31" s="11" customFormat="1" ht="15" customHeight="1">
      <c r="A11" s="7">
        <v>1</v>
      </c>
      <c r="B11" s="385">
        <v>2</v>
      </c>
      <c r="C11" s="386"/>
      <c r="D11" s="7">
        <v>3</v>
      </c>
      <c r="E11" s="13">
        <v>4</v>
      </c>
      <c r="F11" s="14">
        <v>5</v>
      </c>
      <c r="G11" s="15">
        <v>6</v>
      </c>
      <c r="H11" s="14">
        <v>7</v>
      </c>
      <c r="I11" s="15">
        <v>8</v>
      </c>
      <c r="J11" s="16">
        <v>9</v>
      </c>
      <c r="K11" s="17">
        <v>10</v>
      </c>
      <c r="L11" s="14">
        <v>11</v>
      </c>
      <c r="M11" s="15">
        <v>12</v>
      </c>
      <c r="N11" s="14">
        <v>13</v>
      </c>
      <c r="O11" s="15">
        <v>14</v>
      </c>
      <c r="P11" s="18">
        <v>15</v>
      </c>
      <c r="Q11" s="19">
        <v>16</v>
      </c>
      <c r="R11" s="20">
        <v>17</v>
      </c>
      <c r="S11" s="21">
        <v>18</v>
      </c>
      <c r="T11" s="22">
        <v>19</v>
      </c>
      <c r="U11" s="21">
        <v>20</v>
      </c>
      <c r="V11" s="21">
        <v>21</v>
      </c>
      <c r="W11" s="15">
        <v>22</v>
      </c>
      <c r="X11" s="13">
        <v>23</v>
      </c>
      <c r="Y11" s="13">
        <v>24</v>
      </c>
      <c r="Z11" s="14">
        <v>25</v>
      </c>
      <c r="AA11" s="14">
        <v>26</v>
      </c>
      <c r="AB11" s="15">
        <v>27</v>
      </c>
      <c r="AC11" s="23">
        <v>28</v>
      </c>
    </row>
    <row r="12" spans="1:31" ht="32.25" customHeight="1">
      <c r="A12" s="394">
        <v>1</v>
      </c>
      <c r="B12" s="286" t="s">
        <v>31</v>
      </c>
      <c r="C12" s="25" t="s">
        <v>32</v>
      </c>
      <c r="D12" s="26"/>
      <c r="E12" s="27">
        <f t="shared" ref="E12:E24" si="0">SUM(F12:J12)</f>
        <v>1</v>
      </c>
      <c r="F12" s="28"/>
      <c r="G12" s="28"/>
      <c r="H12" s="28"/>
      <c r="I12" s="28">
        <v>1</v>
      </c>
      <c r="J12" s="29"/>
      <c r="K12" s="30">
        <f t="shared" ref="K12:K24" si="1">SUM(L12:P12)</f>
        <v>1</v>
      </c>
      <c r="L12" s="28"/>
      <c r="M12" s="28"/>
      <c r="N12" s="28"/>
      <c r="O12" s="28">
        <v>1</v>
      </c>
      <c r="P12" s="29"/>
      <c r="Q12" s="31">
        <f t="shared" ref="Q12:Q24" si="2">D12+E12-K12</f>
        <v>0</v>
      </c>
      <c r="R12" s="30">
        <f t="shared" ref="R12:R24" si="3">U12+X12+AA12</f>
        <v>0</v>
      </c>
      <c r="S12" s="32"/>
      <c r="T12" s="33"/>
      <c r="U12" s="27">
        <f t="shared" ref="U12:U24" si="4">V12+W12</f>
        <v>0</v>
      </c>
      <c r="V12" s="32"/>
      <c r="W12" s="28"/>
      <c r="X12" s="34">
        <f t="shared" ref="X12:X24" si="5">Y12+Z12</f>
        <v>0</v>
      </c>
      <c r="Y12" s="28"/>
      <c r="Z12" s="28"/>
      <c r="AA12" s="34">
        <f t="shared" ref="AA12:AA24" si="6">AB12+AC12</f>
        <v>0</v>
      </c>
      <c r="AB12" s="28"/>
      <c r="AC12" s="29"/>
      <c r="AD12" s="35"/>
      <c r="AE12" s="35"/>
    </row>
    <row r="13" spans="1:31" ht="28.5" customHeight="1">
      <c r="A13" s="395"/>
      <c r="B13" s="287"/>
      <c r="C13" s="36" t="s">
        <v>33</v>
      </c>
      <c r="D13" s="37"/>
      <c r="E13" s="38">
        <f t="shared" si="0"/>
        <v>5</v>
      </c>
      <c r="F13" s="39"/>
      <c r="G13" s="39"/>
      <c r="H13" s="39"/>
      <c r="I13" s="39">
        <v>5</v>
      </c>
      <c r="J13" s="40"/>
      <c r="K13" s="41">
        <f t="shared" si="1"/>
        <v>5</v>
      </c>
      <c r="L13" s="39"/>
      <c r="M13" s="39"/>
      <c r="N13" s="39"/>
      <c r="O13" s="39">
        <v>5</v>
      </c>
      <c r="P13" s="40"/>
      <c r="Q13" s="42">
        <f t="shared" si="2"/>
        <v>0</v>
      </c>
      <c r="R13" s="41">
        <f t="shared" si="3"/>
        <v>0</v>
      </c>
      <c r="S13" s="43"/>
      <c r="T13" s="44"/>
      <c r="U13" s="38">
        <f t="shared" si="4"/>
        <v>0</v>
      </c>
      <c r="V13" s="43"/>
      <c r="W13" s="39"/>
      <c r="X13" s="45">
        <f t="shared" si="5"/>
        <v>0</v>
      </c>
      <c r="Y13" s="39"/>
      <c r="Z13" s="39"/>
      <c r="AA13" s="45">
        <f t="shared" si="6"/>
        <v>0</v>
      </c>
      <c r="AB13" s="39"/>
      <c r="AC13" s="40"/>
      <c r="AD13" s="35"/>
      <c r="AE13" s="35"/>
    </row>
    <row r="14" spans="1:31" ht="29.25" customHeight="1">
      <c r="A14" s="395"/>
      <c r="B14" s="287"/>
      <c r="C14" s="36" t="s">
        <v>34</v>
      </c>
      <c r="D14" s="37"/>
      <c r="E14" s="38">
        <f t="shared" si="0"/>
        <v>0</v>
      </c>
      <c r="F14" s="39"/>
      <c r="G14" s="39"/>
      <c r="H14" s="39"/>
      <c r="I14" s="39"/>
      <c r="J14" s="40"/>
      <c r="K14" s="41">
        <f t="shared" si="1"/>
        <v>0</v>
      </c>
      <c r="L14" s="39"/>
      <c r="M14" s="39"/>
      <c r="N14" s="39"/>
      <c r="O14" s="39"/>
      <c r="P14" s="40"/>
      <c r="Q14" s="42">
        <f t="shared" si="2"/>
        <v>0</v>
      </c>
      <c r="R14" s="41">
        <f t="shared" si="3"/>
        <v>0</v>
      </c>
      <c r="S14" s="43"/>
      <c r="T14" s="44"/>
      <c r="U14" s="38">
        <f t="shared" si="4"/>
        <v>0</v>
      </c>
      <c r="V14" s="43"/>
      <c r="W14" s="39"/>
      <c r="X14" s="45">
        <f t="shared" si="5"/>
        <v>0</v>
      </c>
      <c r="Y14" s="39"/>
      <c r="Z14" s="39"/>
      <c r="AA14" s="45">
        <f t="shared" si="6"/>
        <v>0</v>
      </c>
      <c r="AB14" s="39"/>
      <c r="AC14" s="40"/>
      <c r="AD14" s="35"/>
      <c r="AE14" s="35"/>
    </row>
    <row r="15" spans="1:31" ht="27.75" customHeight="1">
      <c r="A15" s="395"/>
      <c r="B15" s="287"/>
      <c r="C15" s="36" t="s">
        <v>35</v>
      </c>
      <c r="D15" s="37"/>
      <c r="E15" s="38">
        <f t="shared" si="0"/>
        <v>0</v>
      </c>
      <c r="F15" s="39"/>
      <c r="G15" s="39"/>
      <c r="H15" s="39"/>
      <c r="I15" s="39"/>
      <c r="J15" s="40"/>
      <c r="K15" s="41">
        <f t="shared" si="1"/>
        <v>0</v>
      </c>
      <c r="L15" s="39"/>
      <c r="M15" s="39"/>
      <c r="N15" s="39"/>
      <c r="O15" s="39"/>
      <c r="P15" s="40"/>
      <c r="Q15" s="42">
        <f t="shared" si="2"/>
        <v>0</v>
      </c>
      <c r="R15" s="41">
        <f t="shared" si="3"/>
        <v>0</v>
      </c>
      <c r="S15" s="43"/>
      <c r="T15" s="44"/>
      <c r="U15" s="38">
        <f t="shared" si="4"/>
        <v>0</v>
      </c>
      <c r="V15" s="43"/>
      <c r="W15" s="39"/>
      <c r="X15" s="45">
        <f t="shared" si="5"/>
        <v>0</v>
      </c>
      <c r="Y15" s="39"/>
      <c r="Z15" s="39"/>
      <c r="AA15" s="45">
        <f t="shared" si="6"/>
        <v>0</v>
      </c>
      <c r="AB15" s="39"/>
      <c r="AC15" s="40"/>
      <c r="AD15" s="35"/>
      <c r="AE15" s="35"/>
    </row>
    <row r="16" spans="1:31" ht="23.25" customHeight="1">
      <c r="A16" s="395"/>
      <c r="B16" s="287"/>
      <c r="C16" s="36" t="s">
        <v>36</v>
      </c>
      <c r="D16" s="37"/>
      <c r="E16" s="38">
        <f t="shared" si="0"/>
        <v>0</v>
      </c>
      <c r="F16" s="39"/>
      <c r="G16" s="39"/>
      <c r="H16" s="39"/>
      <c r="I16" s="39"/>
      <c r="J16" s="40"/>
      <c r="K16" s="41">
        <f t="shared" si="1"/>
        <v>0</v>
      </c>
      <c r="L16" s="39"/>
      <c r="M16" s="39"/>
      <c r="N16" s="39"/>
      <c r="O16" s="39"/>
      <c r="P16" s="40"/>
      <c r="Q16" s="42">
        <f t="shared" si="2"/>
        <v>0</v>
      </c>
      <c r="R16" s="41">
        <f t="shared" si="3"/>
        <v>0</v>
      </c>
      <c r="S16" s="43"/>
      <c r="T16" s="44"/>
      <c r="U16" s="38">
        <f t="shared" si="4"/>
        <v>0</v>
      </c>
      <c r="V16" s="43"/>
      <c r="W16" s="39"/>
      <c r="X16" s="45">
        <f t="shared" si="5"/>
        <v>0</v>
      </c>
      <c r="Y16" s="39"/>
      <c r="Z16" s="39"/>
      <c r="AA16" s="45">
        <f t="shared" si="6"/>
        <v>0</v>
      </c>
      <c r="AB16" s="39"/>
      <c r="AC16" s="40"/>
      <c r="AD16" s="35"/>
      <c r="AE16" s="35"/>
    </row>
    <row r="17" spans="1:128" ht="25.5" customHeight="1">
      <c r="A17" s="395"/>
      <c r="B17" s="287"/>
      <c r="C17" s="36" t="s">
        <v>37</v>
      </c>
      <c r="D17" s="37"/>
      <c r="E17" s="38">
        <f t="shared" si="0"/>
        <v>0</v>
      </c>
      <c r="F17" s="39"/>
      <c r="G17" s="39"/>
      <c r="H17" s="39"/>
      <c r="I17" s="39"/>
      <c r="J17" s="40"/>
      <c r="K17" s="41">
        <f t="shared" si="1"/>
        <v>0</v>
      </c>
      <c r="L17" s="39"/>
      <c r="M17" s="39"/>
      <c r="N17" s="39"/>
      <c r="O17" s="39"/>
      <c r="P17" s="40"/>
      <c r="Q17" s="42">
        <f t="shared" si="2"/>
        <v>0</v>
      </c>
      <c r="R17" s="41">
        <f t="shared" si="3"/>
        <v>0</v>
      </c>
      <c r="S17" s="43"/>
      <c r="T17" s="44"/>
      <c r="U17" s="38">
        <f t="shared" si="4"/>
        <v>0</v>
      </c>
      <c r="V17" s="43"/>
      <c r="W17" s="39"/>
      <c r="X17" s="45">
        <f t="shared" si="5"/>
        <v>0</v>
      </c>
      <c r="Y17" s="39"/>
      <c r="Z17" s="39"/>
      <c r="AA17" s="45">
        <f t="shared" si="6"/>
        <v>0</v>
      </c>
      <c r="AB17" s="39"/>
      <c r="AC17" s="40"/>
      <c r="AD17" s="35"/>
      <c r="AE17" s="35"/>
    </row>
    <row r="18" spans="1:128" ht="21.75" customHeight="1">
      <c r="A18" s="395"/>
      <c r="B18" s="287"/>
      <c r="C18" s="36" t="s">
        <v>38</v>
      </c>
      <c r="D18" s="37"/>
      <c r="E18" s="38">
        <f t="shared" si="0"/>
        <v>0</v>
      </c>
      <c r="F18" s="39"/>
      <c r="G18" s="39"/>
      <c r="H18" s="39"/>
      <c r="I18" s="39"/>
      <c r="J18" s="40"/>
      <c r="K18" s="41">
        <f t="shared" si="1"/>
        <v>0</v>
      </c>
      <c r="L18" s="39"/>
      <c r="M18" s="39"/>
      <c r="N18" s="39"/>
      <c r="O18" s="39"/>
      <c r="P18" s="40"/>
      <c r="Q18" s="42">
        <f t="shared" si="2"/>
        <v>0</v>
      </c>
      <c r="R18" s="41">
        <f t="shared" si="3"/>
        <v>0</v>
      </c>
      <c r="S18" s="43"/>
      <c r="T18" s="44"/>
      <c r="U18" s="38">
        <f t="shared" si="4"/>
        <v>0</v>
      </c>
      <c r="V18" s="43"/>
      <c r="W18" s="39"/>
      <c r="X18" s="45">
        <f t="shared" si="5"/>
        <v>0</v>
      </c>
      <c r="Y18" s="39"/>
      <c r="Z18" s="39"/>
      <c r="AA18" s="45">
        <f t="shared" si="6"/>
        <v>0</v>
      </c>
      <c r="AB18" s="39"/>
      <c r="AC18" s="40"/>
      <c r="AD18" s="35"/>
      <c r="AE18" s="35"/>
    </row>
    <row r="19" spans="1:128" ht="21" customHeight="1">
      <c r="A19" s="395"/>
      <c r="B19" s="287"/>
      <c r="C19" s="36" t="s">
        <v>39</v>
      </c>
      <c r="D19" s="37"/>
      <c r="E19" s="38">
        <f t="shared" si="0"/>
        <v>0</v>
      </c>
      <c r="F19" s="39"/>
      <c r="G19" s="39"/>
      <c r="H19" s="39"/>
      <c r="I19" s="39"/>
      <c r="J19" s="40"/>
      <c r="K19" s="41">
        <f t="shared" si="1"/>
        <v>0</v>
      </c>
      <c r="L19" s="39"/>
      <c r="M19" s="39"/>
      <c r="N19" s="39"/>
      <c r="O19" s="39"/>
      <c r="P19" s="40"/>
      <c r="Q19" s="42">
        <f t="shared" si="2"/>
        <v>0</v>
      </c>
      <c r="R19" s="41">
        <f t="shared" si="3"/>
        <v>0</v>
      </c>
      <c r="S19" s="43"/>
      <c r="T19" s="44"/>
      <c r="U19" s="38">
        <f t="shared" si="4"/>
        <v>0</v>
      </c>
      <c r="V19" s="43"/>
      <c r="W19" s="39"/>
      <c r="X19" s="45">
        <f t="shared" si="5"/>
        <v>0</v>
      </c>
      <c r="Y19" s="39"/>
      <c r="Z19" s="39"/>
      <c r="AA19" s="45">
        <f t="shared" si="6"/>
        <v>0</v>
      </c>
      <c r="AB19" s="39"/>
      <c r="AC19" s="40"/>
      <c r="AD19" s="35"/>
      <c r="AE19" s="35"/>
    </row>
    <row r="20" spans="1:128" ht="21" customHeight="1">
      <c r="A20" s="395"/>
      <c r="B20" s="287"/>
      <c r="C20" s="36" t="s">
        <v>40</v>
      </c>
      <c r="D20" s="37"/>
      <c r="E20" s="38">
        <f t="shared" si="0"/>
        <v>0</v>
      </c>
      <c r="F20" s="39"/>
      <c r="G20" s="39"/>
      <c r="H20" s="39"/>
      <c r="I20" s="39"/>
      <c r="J20" s="40"/>
      <c r="K20" s="41">
        <f t="shared" si="1"/>
        <v>0</v>
      </c>
      <c r="L20" s="39"/>
      <c r="M20" s="39"/>
      <c r="N20" s="39"/>
      <c r="O20" s="39"/>
      <c r="P20" s="40"/>
      <c r="Q20" s="42">
        <f t="shared" si="2"/>
        <v>0</v>
      </c>
      <c r="R20" s="41">
        <f t="shared" si="3"/>
        <v>0</v>
      </c>
      <c r="S20" s="43"/>
      <c r="T20" s="44"/>
      <c r="U20" s="38">
        <f t="shared" si="4"/>
        <v>0</v>
      </c>
      <c r="V20" s="43"/>
      <c r="W20" s="39"/>
      <c r="X20" s="45">
        <f t="shared" si="5"/>
        <v>0</v>
      </c>
      <c r="Y20" s="39"/>
      <c r="Z20" s="39"/>
      <c r="AA20" s="45">
        <f t="shared" si="6"/>
        <v>0</v>
      </c>
      <c r="AB20" s="39"/>
      <c r="AC20" s="40"/>
      <c r="AD20" s="35"/>
      <c r="AE20" s="35"/>
    </row>
    <row r="21" spans="1:128" ht="22.5" customHeight="1">
      <c r="A21" s="396"/>
      <c r="B21" s="288"/>
      <c r="C21" s="46" t="s">
        <v>41</v>
      </c>
      <c r="D21" s="47"/>
      <c r="E21" s="48">
        <f t="shared" si="0"/>
        <v>0</v>
      </c>
      <c r="F21" s="49"/>
      <c r="G21" s="49"/>
      <c r="H21" s="49"/>
      <c r="I21" s="49"/>
      <c r="J21" s="50"/>
      <c r="K21" s="51">
        <f t="shared" si="1"/>
        <v>0</v>
      </c>
      <c r="L21" s="49"/>
      <c r="M21" s="49"/>
      <c r="N21" s="49"/>
      <c r="O21" s="49"/>
      <c r="P21" s="50"/>
      <c r="Q21" s="52">
        <f t="shared" si="2"/>
        <v>0</v>
      </c>
      <c r="R21" s="51">
        <f t="shared" si="3"/>
        <v>0</v>
      </c>
      <c r="S21" s="53"/>
      <c r="T21" s="54"/>
      <c r="U21" s="48">
        <f t="shared" si="4"/>
        <v>0</v>
      </c>
      <c r="V21" s="53"/>
      <c r="W21" s="49"/>
      <c r="X21" s="55">
        <f t="shared" si="5"/>
        <v>0</v>
      </c>
      <c r="Y21" s="49"/>
      <c r="Z21" s="49"/>
      <c r="AA21" s="55">
        <f t="shared" si="6"/>
        <v>0</v>
      </c>
      <c r="AB21" s="49"/>
      <c r="AC21" s="50"/>
      <c r="AD21" s="35"/>
      <c r="AE21" s="35"/>
    </row>
    <row r="22" spans="1:128" s="56" customFormat="1" ht="38.25" customHeight="1">
      <c r="A22" s="57">
        <v>2</v>
      </c>
      <c r="B22" s="58" t="s">
        <v>42</v>
      </c>
      <c r="C22" s="59" t="s">
        <v>43</v>
      </c>
      <c r="D22" s="60"/>
      <c r="E22" s="61">
        <f t="shared" si="0"/>
        <v>0</v>
      </c>
      <c r="F22" s="62"/>
      <c r="G22" s="62"/>
      <c r="H22" s="62"/>
      <c r="I22" s="62"/>
      <c r="J22" s="63"/>
      <c r="K22" s="64">
        <f t="shared" si="1"/>
        <v>0</v>
      </c>
      <c r="L22" s="62"/>
      <c r="M22" s="62"/>
      <c r="N22" s="62"/>
      <c r="O22" s="62"/>
      <c r="P22" s="63"/>
      <c r="Q22" s="65">
        <f t="shared" si="2"/>
        <v>0</v>
      </c>
      <c r="R22" s="64">
        <f t="shared" si="3"/>
        <v>0</v>
      </c>
      <c r="S22" s="66"/>
      <c r="T22" s="67"/>
      <c r="U22" s="61">
        <f t="shared" si="4"/>
        <v>0</v>
      </c>
      <c r="V22" s="66"/>
      <c r="W22" s="62"/>
      <c r="X22" s="68">
        <f t="shared" si="5"/>
        <v>0</v>
      </c>
      <c r="Y22" s="62"/>
      <c r="Z22" s="62"/>
      <c r="AA22" s="68">
        <f t="shared" si="6"/>
        <v>0</v>
      </c>
      <c r="AB22" s="62"/>
      <c r="AC22" s="63"/>
      <c r="AD22" s="69"/>
      <c r="AE22" s="69"/>
    </row>
    <row r="23" spans="1:128" s="56" customFormat="1" ht="36" customHeight="1">
      <c r="A23" s="57">
        <v>3</v>
      </c>
      <c r="B23" s="70" t="s">
        <v>44</v>
      </c>
      <c r="C23" s="71" t="s">
        <v>45</v>
      </c>
      <c r="D23" s="72"/>
      <c r="E23" s="73">
        <f t="shared" si="0"/>
        <v>0</v>
      </c>
      <c r="F23" s="74"/>
      <c r="G23" s="74"/>
      <c r="H23" s="74"/>
      <c r="I23" s="74"/>
      <c r="J23" s="75"/>
      <c r="K23" s="76">
        <f t="shared" si="1"/>
        <v>0</v>
      </c>
      <c r="L23" s="74"/>
      <c r="M23" s="74"/>
      <c r="N23" s="74"/>
      <c r="O23" s="74"/>
      <c r="P23" s="75"/>
      <c r="Q23" s="77">
        <f t="shared" si="2"/>
        <v>0</v>
      </c>
      <c r="R23" s="76">
        <f t="shared" si="3"/>
        <v>0</v>
      </c>
      <c r="S23" s="78"/>
      <c r="T23" s="79"/>
      <c r="U23" s="73">
        <f t="shared" si="4"/>
        <v>0</v>
      </c>
      <c r="V23" s="78"/>
      <c r="W23" s="74"/>
      <c r="X23" s="80">
        <f t="shared" si="5"/>
        <v>0</v>
      </c>
      <c r="Y23" s="74"/>
      <c r="Z23" s="74"/>
      <c r="AA23" s="80">
        <f t="shared" si="6"/>
        <v>0</v>
      </c>
      <c r="AB23" s="74"/>
      <c r="AC23" s="75"/>
      <c r="AD23" s="69"/>
      <c r="AE23" s="69"/>
    </row>
    <row r="24" spans="1:128" ht="28.5" customHeight="1">
      <c r="A24" s="370">
        <v>4</v>
      </c>
      <c r="B24" s="275" t="s">
        <v>46</v>
      </c>
      <c r="C24" s="83" t="s">
        <v>47</v>
      </c>
      <c r="D24" s="26"/>
      <c r="E24" s="27">
        <f t="shared" si="0"/>
        <v>12</v>
      </c>
      <c r="F24" s="28"/>
      <c r="G24" s="28"/>
      <c r="H24" s="28"/>
      <c r="I24" s="28">
        <v>12</v>
      </c>
      <c r="J24" s="29"/>
      <c r="K24" s="30">
        <f t="shared" si="1"/>
        <v>12</v>
      </c>
      <c r="L24" s="28"/>
      <c r="M24" s="28"/>
      <c r="N24" s="28"/>
      <c r="O24" s="28">
        <v>12</v>
      </c>
      <c r="P24" s="29"/>
      <c r="Q24" s="31">
        <f t="shared" si="2"/>
        <v>0</v>
      </c>
      <c r="R24" s="30">
        <f t="shared" si="3"/>
        <v>0</v>
      </c>
      <c r="S24" s="32"/>
      <c r="T24" s="33"/>
      <c r="U24" s="27">
        <f t="shared" si="4"/>
        <v>0</v>
      </c>
      <c r="V24" s="32"/>
      <c r="W24" s="28"/>
      <c r="X24" s="34">
        <f t="shared" si="5"/>
        <v>0</v>
      </c>
      <c r="Y24" s="28"/>
      <c r="Z24" s="28"/>
      <c r="AA24" s="34">
        <f t="shared" si="6"/>
        <v>0</v>
      </c>
      <c r="AB24" s="28"/>
      <c r="AC24" s="29"/>
      <c r="AD24" s="35"/>
      <c r="AE24" s="35"/>
    </row>
    <row r="25" spans="1:128" ht="26.25" customHeight="1">
      <c r="A25" s="391"/>
      <c r="B25" s="285"/>
      <c r="C25" s="59" t="s">
        <v>48</v>
      </c>
      <c r="D25" s="26"/>
      <c r="E25" s="27">
        <v>1</v>
      </c>
      <c r="F25" s="28"/>
      <c r="G25" s="28"/>
      <c r="H25" s="28"/>
      <c r="I25" s="28">
        <v>1</v>
      </c>
      <c r="J25" s="29"/>
      <c r="K25" s="30">
        <v>1</v>
      </c>
      <c r="L25" s="28"/>
      <c r="M25" s="28"/>
      <c r="N25" s="28"/>
      <c r="O25" s="28">
        <v>1</v>
      </c>
      <c r="P25" s="29"/>
      <c r="Q25" s="31"/>
      <c r="R25" s="30"/>
      <c r="S25" s="32"/>
      <c r="T25" s="33"/>
      <c r="U25" s="27"/>
      <c r="V25" s="32"/>
      <c r="W25" s="28"/>
      <c r="X25" s="34"/>
      <c r="Y25" s="28"/>
      <c r="Z25" s="28"/>
      <c r="AA25" s="34"/>
      <c r="AB25" s="28"/>
      <c r="AC25" s="29"/>
      <c r="AD25" s="35"/>
      <c r="AE25" s="35"/>
    </row>
    <row r="26" spans="1:128" ht="25.5" customHeight="1">
      <c r="A26" s="391"/>
      <c r="B26" s="285"/>
      <c r="C26" s="36" t="s">
        <v>49</v>
      </c>
      <c r="D26" s="37"/>
      <c r="E26" s="38">
        <f t="shared" ref="E26:E46" si="7">SUM(F26:J26)</f>
        <v>2</v>
      </c>
      <c r="F26" s="39"/>
      <c r="G26" s="39"/>
      <c r="H26" s="39"/>
      <c r="I26" s="39">
        <v>2</v>
      </c>
      <c r="J26" s="40"/>
      <c r="K26" s="41">
        <f t="shared" ref="K26:K46" si="8">SUM(L26:P26)</f>
        <v>2</v>
      </c>
      <c r="L26" s="39"/>
      <c r="M26" s="39"/>
      <c r="N26" s="39"/>
      <c r="O26" s="39">
        <v>2</v>
      </c>
      <c r="P26" s="40"/>
      <c r="Q26" s="42">
        <f t="shared" ref="Q26:Q46" si="9">D26+E26-K26</f>
        <v>0</v>
      </c>
      <c r="R26" s="41">
        <f t="shared" ref="R26:R46" si="10">U26+X26+AA26</f>
        <v>0</v>
      </c>
      <c r="S26" s="43"/>
      <c r="T26" s="44"/>
      <c r="U26" s="38">
        <f t="shared" ref="U26:U46" si="11">V26+W26</f>
        <v>0</v>
      </c>
      <c r="V26" s="43"/>
      <c r="W26" s="39"/>
      <c r="X26" s="45">
        <f t="shared" ref="X26:X46" si="12">Y26+Z26</f>
        <v>0</v>
      </c>
      <c r="Y26" s="39"/>
      <c r="Z26" s="39"/>
      <c r="AA26" s="45">
        <f t="shared" ref="AA26:AA46" si="13">AB26+AC26</f>
        <v>0</v>
      </c>
      <c r="AB26" s="39"/>
      <c r="AC26" s="40"/>
      <c r="AD26" s="35"/>
      <c r="AE26" s="35"/>
    </row>
    <row r="27" spans="1:128" ht="24" customHeight="1">
      <c r="A27" s="371"/>
      <c r="B27" s="276"/>
      <c r="C27" s="84" t="s">
        <v>50</v>
      </c>
      <c r="D27" s="85"/>
      <c r="E27" s="86">
        <f t="shared" si="7"/>
        <v>0</v>
      </c>
      <c r="F27" s="87"/>
      <c r="G27" s="87"/>
      <c r="H27" s="87"/>
      <c r="I27" s="87"/>
      <c r="J27" s="88"/>
      <c r="K27" s="89">
        <f t="shared" si="8"/>
        <v>0</v>
      </c>
      <c r="L27" s="87"/>
      <c r="M27" s="87"/>
      <c r="N27" s="87"/>
      <c r="O27" s="87"/>
      <c r="P27" s="88"/>
      <c r="Q27" s="90">
        <f t="shared" si="9"/>
        <v>0</v>
      </c>
      <c r="R27" s="89">
        <f t="shared" si="10"/>
        <v>0</v>
      </c>
      <c r="S27" s="91"/>
      <c r="T27" s="92"/>
      <c r="U27" s="86">
        <f t="shared" si="11"/>
        <v>0</v>
      </c>
      <c r="V27" s="91"/>
      <c r="W27" s="87"/>
      <c r="X27" s="93">
        <f t="shared" si="12"/>
        <v>0</v>
      </c>
      <c r="Y27" s="87"/>
      <c r="Z27" s="87"/>
      <c r="AA27" s="93">
        <f t="shared" si="13"/>
        <v>0</v>
      </c>
      <c r="AB27" s="87"/>
      <c r="AC27" s="88"/>
      <c r="AD27" s="35"/>
      <c r="AE27" s="35"/>
      <c r="DX27" s="94"/>
    </row>
    <row r="28" spans="1:128" ht="36.75" customHeight="1">
      <c r="A28" s="397">
        <v>5</v>
      </c>
      <c r="B28" s="286" t="s">
        <v>51</v>
      </c>
      <c r="C28" s="25" t="s">
        <v>52</v>
      </c>
      <c r="D28" s="95"/>
      <c r="E28" s="96">
        <f t="shared" si="7"/>
        <v>0</v>
      </c>
      <c r="F28" s="97"/>
      <c r="G28" s="97"/>
      <c r="H28" s="97"/>
      <c r="I28" s="97"/>
      <c r="J28" s="98"/>
      <c r="K28" s="99">
        <f t="shared" si="8"/>
        <v>0</v>
      </c>
      <c r="L28" s="97"/>
      <c r="M28" s="97"/>
      <c r="N28" s="97"/>
      <c r="O28" s="97"/>
      <c r="P28" s="98"/>
      <c r="Q28" s="100">
        <f t="shared" si="9"/>
        <v>0</v>
      </c>
      <c r="R28" s="99">
        <f t="shared" si="10"/>
        <v>0</v>
      </c>
      <c r="S28" s="101"/>
      <c r="T28" s="102"/>
      <c r="U28" s="96">
        <f t="shared" si="11"/>
        <v>0</v>
      </c>
      <c r="V28" s="101"/>
      <c r="W28" s="97"/>
      <c r="X28" s="103">
        <f t="shared" si="12"/>
        <v>0</v>
      </c>
      <c r="Y28" s="97"/>
      <c r="Z28" s="97"/>
      <c r="AA28" s="103">
        <f t="shared" si="13"/>
        <v>0</v>
      </c>
      <c r="AB28" s="97"/>
      <c r="AC28" s="98"/>
      <c r="AD28" s="35"/>
      <c r="AE28" s="35"/>
      <c r="DX28" s="104"/>
    </row>
    <row r="29" spans="1:128" ht="33.75" customHeight="1">
      <c r="A29" s="398"/>
      <c r="B29" s="288"/>
      <c r="C29" s="46" t="s">
        <v>53</v>
      </c>
      <c r="D29" s="47"/>
      <c r="E29" s="48">
        <f t="shared" si="7"/>
        <v>0</v>
      </c>
      <c r="F29" s="49"/>
      <c r="G29" s="49"/>
      <c r="H29" s="49"/>
      <c r="I29" s="49"/>
      <c r="J29" s="50"/>
      <c r="K29" s="51">
        <f t="shared" si="8"/>
        <v>0</v>
      </c>
      <c r="L29" s="49"/>
      <c r="M29" s="49"/>
      <c r="N29" s="49"/>
      <c r="O29" s="49"/>
      <c r="P29" s="50"/>
      <c r="Q29" s="52">
        <f t="shared" si="9"/>
        <v>0</v>
      </c>
      <c r="R29" s="51">
        <f t="shared" si="10"/>
        <v>0</v>
      </c>
      <c r="S29" s="53"/>
      <c r="T29" s="54"/>
      <c r="U29" s="48">
        <f t="shared" si="11"/>
        <v>0</v>
      </c>
      <c r="V29" s="53"/>
      <c r="W29" s="49"/>
      <c r="X29" s="55">
        <f t="shared" si="12"/>
        <v>0</v>
      </c>
      <c r="Y29" s="49"/>
      <c r="Z29" s="49"/>
      <c r="AA29" s="55">
        <f t="shared" si="13"/>
        <v>0</v>
      </c>
      <c r="AB29" s="49"/>
      <c r="AC29" s="50"/>
      <c r="AD29" s="35"/>
      <c r="AE29" s="35"/>
    </row>
    <row r="30" spans="1:128" ht="81.75" customHeight="1">
      <c r="A30" s="387">
        <v>6</v>
      </c>
      <c r="B30" s="289" t="s">
        <v>54</v>
      </c>
      <c r="C30" s="105" t="s">
        <v>133</v>
      </c>
      <c r="D30" s="26"/>
      <c r="E30" s="27">
        <f t="shared" si="7"/>
        <v>18</v>
      </c>
      <c r="F30" s="28"/>
      <c r="G30" s="28"/>
      <c r="H30" s="28">
        <v>6</v>
      </c>
      <c r="I30" s="28">
        <v>7</v>
      </c>
      <c r="J30" s="29">
        <v>5</v>
      </c>
      <c r="K30" s="30">
        <f t="shared" si="8"/>
        <v>18</v>
      </c>
      <c r="L30" s="28"/>
      <c r="M30" s="28"/>
      <c r="N30" s="28"/>
      <c r="O30" s="28">
        <v>18</v>
      </c>
      <c r="P30" s="29"/>
      <c r="Q30" s="31">
        <f t="shared" si="9"/>
        <v>0</v>
      </c>
      <c r="R30" s="30">
        <f t="shared" si="10"/>
        <v>0</v>
      </c>
      <c r="S30" s="32"/>
      <c r="T30" s="33"/>
      <c r="U30" s="27">
        <f t="shared" si="11"/>
        <v>0</v>
      </c>
      <c r="V30" s="32"/>
      <c r="W30" s="28"/>
      <c r="X30" s="34">
        <f t="shared" si="12"/>
        <v>0</v>
      </c>
      <c r="Y30" s="28"/>
      <c r="Z30" s="28"/>
      <c r="AA30" s="34">
        <f t="shared" si="13"/>
        <v>0</v>
      </c>
      <c r="AB30" s="28"/>
      <c r="AC30" s="29"/>
      <c r="AD30" s="35"/>
      <c r="AE30" s="35"/>
    </row>
    <row r="31" spans="1:128" ht="78.75" customHeight="1">
      <c r="A31" s="389"/>
      <c r="B31" s="290"/>
      <c r="C31" s="106" t="s">
        <v>134</v>
      </c>
      <c r="D31" s="37"/>
      <c r="E31" s="38">
        <f t="shared" si="7"/>
        <v>8</v>
      </c>
      <c r="F31" s="39"/>
      <c r="G31" s="39"/>
      <c r="H31" s="39"/>
      <c r="I31" s="39">
        <v>8</v>
      </c>
      <c r="J31" s="40"/>
      <c r="K31" s="41">
        <f t="shared" si="8"/>
        <v>7</v>
      </c>
      <c r="L31" s="39"/>
      <c r="M31" s="39"/>
      <c r="N31" s="39"/>
      <c r="O31" s="39">
        <v>7</v>
      </c>
      <c r="P31" s="40"/>
      <c r="Q31" s="42">
        <f t="shared" si="9"/>
        <v>1</v>
      </c>
      <c r="R31" s="41">
        <f t="shared" si="10"/>
        <v>0</v>
      </c>
      <c r="S31" s="43"/>
      <c r="T31" s="44"/>
      <c r="U31" s="38">
        <f t="shared" si="11"/>
        <v>0</v>
      </c>
      <c r="V31" s="43"/>
      <c r="W31" s="39"/>
      <c r="X31" s="45">
        <f t="shared" si="12"/>
        <v>0</v>
      </c>
      <c r="Y31" s="39"/>
      <c r="Z31" s="39"/>
      <c r="AA31" s="45">
        <f t="shared" si="13"/>
        <v>0</v>
      </c>
      <c r="AB31" s="39"/>
      <c r="AC31" s="40"/>
      <c r="AD31" s="35"/>
      <c r="AE31" s="35"/>
    </row>
    <row r="32" spans="1:128" ht="22.5" customHeight="1">
      <c r="A32" s="388"/>
      <c r="B32" s="291"/>
      <c r="C32" s="84" t="s">
        <v>55</v>
      </c>
      <c r="D32" s="85"/>
      <c r="E32" s="86">
        <f t="shared" si="7"/>
        <v>1</v>
      </c>
      <c r="F32" s="87"/>
      <c r="G32" s="87"/>
      <c r="H32" s="87">
        <v>1</v>
      </c>
      <c r="I32" s="87"/>
      <c r="J32" s="88"/>
      <c r="K32" s="89">
        <f t="shared" si="8"/>
        <v>1</v>
      </c>
      <c r="L32" s="87"/>
      <c r="M32" s="87"/>
      <c r="N32" s="87"/>
      <c r="O32" s="87">
        <v>1</v>
      </c>
      <c r="P32" s="88"/>
      <c r="Q32" s="90">
        <f t="shared" si="9"/>
        <v>0</v>
      </c>
      <c r="R32" s="89">
        <f t="shared" si="10"/>
        <v>0</v>
      </c>
      <c r="S32" s="91"/>
      <c r="T32" s="92"/>
      <c r="U32" s="86">
        <f t="shared" si="11"/>
        <v>0</v>
      </c>
      <c r="V32" s="91"/>
      <c r="W32" s="87"/>
      <c r="X32" s="93">
        <f t="shared" si="12"/>
        <v>0</v>
      </c>
      <c r="Y32" s="87"/>
      <c r="Z32" s="87"/>
      <c r="AA32" s="93">
        <f t="shared" si="13"/>
        <v>0</v>
      </c>
      <c r="AB32" s="87"/>
      <c r="AC32" s="88"/>
      <c r="AD32" s="35"/>
      <c r="AE32" s="35"/>
    </row>
    <row r="33" spans="1:31" ht="29.1" customHeight="1">
      <c r="A33" s="387">
        <v>7</v>
      </c>
      <c r="B33" s="292" t="s">
        <v>56</v>
      </c>
      <c r="C33" s="105" t="s">
        <v>57</v>
      </c>
      <c r="D33" s="26"/>
      <c r="E33" s="86">
        <f t="shared" si="7"/>
        <v>0</v>
      </c>
      <c r="F33" s="28"/>
      <c r="G33" s="28"/>
      <c r="H33" s="28"/>
      <c r="I33" s="28"/>
      <c r="J33" s="29"/>
      <c r="K33" s="89">
        <f t="shared" si="8"/>
        <v>0</v>
      </c>
      <c r="L33" s="28"/>
      <c r="M33" s="28"/>
      <c r="N33" s="28"/>
      <c r="O33" s="28"/>
      <c r="P33" s="29"/>
      <c r="Q33" s="90">
        <f t="shared" si="9"/>
        <v>0</v>
      </c>
      <c r="R33" s="89">
        <f t="shared" si="10"/>
        <v>0</v>
      </c>
      <c r="S33" s="32"/>
      <c r="T33" s="33"/>
      <c r="U33" s="86">
        <f t="shared" si="11"/>
        <v>0</v>
      </c>
      <c r="V33" s="32"/>
      <c r="W33" s="28"/>
      <c r="X33" s="93">
        <f t="shared" si="12"/>
        <v>0</v>
      </c>
      <c r="Y33" s="28"/>
      <c r="Z33" s="28"/>
      <c r="AA33" s="93">
        <f t="shared" si="13"/>
        <v>0</v>
      </c>
      <c r="AB33" s="28"/>
      <c r="AC33" s="29"/>
      <c r="AD33" s="35"/>
      <c r="AE33" s="35"/>
    </row>
    <row r="34" spans="1:31" ht="32.450000000000003" customHeight="1">
      <c r="A34" s="389"/>
      <c r="B34" s="293"/>
      <c r="C34" s="107" t="s">
        <v>58</v>
      </c>
      <c r="D34" s="26"/>
      <c r="E34" s="86">
        <f t="shared" si="7"/>
        <v>0</v>
      </c>
      <c r="F34" s="28"/>
      <c r="G34" s="28"/>
      <c r="H34" s="28"/>
      <c r="I34" s="28"/>
      <c r="J34" s="29"/>
      <c r="K34" s="89">
        <f t="shared" si="8"/>
        <v>0</v>
      </c>
      <c r="L34" s="28"/>
      <c r="M34" s="28"/>
      <c r="N34" s="28"/>
      <c r="O34" s="28"/>
      <c r="P34" s="29"/>
      <c r="Q34" s="90">
        <f t="shared" si="9"/>
        <v>0</v>
      </c>
      <c r="R34" s="89">
        <f t="shared" si="10"/>
        <v>0</v>
      </c>
      <c r="S34" s="32"/>
      <c r="T34" s="33"/>
      <c r="U34" s="86">
        <f t="shared" si="11"/>
        <v>0</v>
      </c>
      <c r="V34" s="32"/>
      <c r="W34" s="28"/>
      <c r="X34" s="93">
        <f t="shared" si="12"/>
        <v>0</v>
      </c>
      <c r="Y34" s="28"/>
      <c r="Z34" s="28"/>
      <c r="AA34" s="93">
        <f t="shared" si="13"/>
        <v>0</v>
      </c>
      <c r="AB34" s="28"/>
      <c r="AC34" s="29"/>
      <c r="AD34" s="35"/>
      <c r="AE34" s="35"/>
    </row>
    <row r="35" spans="1:31" ht="32.450000000000003" customHeight="1">
      <c r="A35" s="389"/>
      <c r="B35" s="293"/>
      <c r="C35" s="107" t="s">
        <v>59</v>
      </c>
      <c r="D35" s="26"/>
      <c r="E35" s="86">
        <f t="shared" si="7"/>
        <v>0</v>
      </c>
      <c r="F35" s="28"/>
      <c r="G35" s="28"/>
      <c r="H35" s="28"/>
      <c r="I35" s="28"/>
      <c r="J35" s="29"/>
      <c r="K35" s="89">
        <f t="shared" si="8"/>
        <v>0</v>
      </c>
      <c r="L35" s="28"/>
      <c r="M35" s="28"/>
      <c r="N35" s="28"/>
      <c r="O35" s="28"/>
      <c r="P35" s="29"/>
      <c r="Q35" s="90">
        <f t="shared" si="9"/>
        <v>0</v>
      </c>
      <c r="R35" s="89">
        <f t="shared" si="10"/>
        <v>0</v>
      </c>
      <c r="S35" s="32"/>
      <c r="T35" s="33"/>
      <c r="U35" s="86">
        <f t="shared" si="11"/>
        <v>0</v>
      </c>
      <c r="V35" s="32"/>
      <c r="W35" s="28"/>
      <c r="X35" s="93">
        <f t="shared" si="12"/>
        <v>0</v>
      </c>
      <c r="Y35" s="28"/>
      <c r="Z35" s="28"/>
      <c r="AA35" s="93">
        <f t="shared" si="13"/>
        <v>0</v>
      </c>
      <c r="AB35" s="28"/>
      <c r="AC35" s="29"/>
      <c r="AD35" s="35"/>
      <c r="AE35" s="35"/>
    </row>
    <row r="36" spans="1:31" ht="32.450000000000003" customHeight="1">
      <c r="A36" s="388"/>
      <c r="B36" s="294"/>
      <c r="C36" s="107" t="s">
        <v>60</v>
      </c>
      <c r="D36" s="26"/>
      <c r="E36" s="86">
        <f t="shared" si="7"/>
        <v>0</v>
      </c>
      <c r="F36" s="28"/>
      <c r="G36" s="28"/>
      <c r="H36" s="28"/>
      <c r="I36" s="28"/>
      <c r="J36" s="29"/>
      <c r="K36" s="89">
        <f t="shared" si="8"/>
        <v>0</v>
      </c>
      <c r="L36" s="28"/>
      <c r="M36" s="28"/>
      <c r="N36" s="28"/>
      <c r="O36" s="28"/>
      <c r="P36" s="29"/>
      <c r="Q36" s="90">
        <f t="shared" si="9"/>
        <v>0</v>
      </c>
      <c r="R36" s="89">
        <f t="shared" si="10"/>
        <v>0</v>
      </c>
      <c r="S36" s="32"/>
      <c r="T36" s="33"/>
      <c r="U36" s="86">
        <f t="shared" si="11"/>
        <v>0</v>
      </c>
      <c r="V36" s="32"/>
      <c r="W36" s="28"/>
      <c r="X36" s="93">
        <f t="shared" si="12"/>
        <v>0</v>
      </c>
      <c r="Y36" s="28"/>
      <c r="Z36" s="28"/>
      <c r="AA36" s="93">
        <f t="shared" si="13"/>
        <v>0</v>
      </c>
      <c r="AB36" s="28"/>
      <c r="AC36" s="29"/>
      <c r="AD36" s="35"/>
      <c r="AE36" s="35"/>
    </row>
    <row r="37" spans="1:31" ht="41.25" customHeight="1">
      <c r="A37" s="387">
        <v>8</v>
      </c>
      <c r="B37" s="283" t="s">
        <v>61</v>
      </c>
      <c r="C37" s="25" t="s">
        <v>62</v>
      </c>
      <c r="D37" s="95"/>
      <c r="E37" s="96">
        <f t="shared" si="7"/>
        <v>175</v>
      </c>
      <c r="F37" s="97">
        <v>4</v>
      </c>
      <c r="G37" s="97"/>
      <c r="H37" s="97">
        <v>34</v>
      </c>
      <c r="I37" s="97">
        <v>137</v>
      </c>
      <c r="J37" s="98"/>
      <c r="K37" s="99">
        <f t="shared" si="8"/>
        <v>162</v>
      </c>
      <c r="L37" s="97"/>
      <c r="M37" s="97"/>
      <c r="N37" s="97"/>
      <c r="O37" s="97">
        <v>155</v>
      </c>
      <c r="P37" s="98">
        <v>7</v>
      </c>
      <c r="Q37" s="100">
        <f t="shared" si="9"/>
        <v>13</v>
      </c>
      <c r="R37" s="99">
        <f t="shared" si="10"/>
        <v>0</v>
      </c>
      <c r="S37" s="101"/>
      <c r="T37" s="102"/>
      <c r="U37" s="96">
        <f t="shared" si="11"/>
        <v>0</v>
      </c>
      <c r="V37" s="101"/>
      <c r="W37" s="97"/>
      <c r="X37" s="103">
        <f t="shared" si="12"/>
        <v>0</v>
      </c>
      <c r="Y37" s="97"/>
      <c r="Z37" s="97"/>
      <c r="AA37" s="103">
        <f t="shared" si="13"/>
        <v>0</v>
      </c>
      <c r="AB37" s="97"/>
      <c r="AC37" s="98"/>
      <c r="AD37" s="35"/>
      <c r="AE37" s="35"/>
    </row>
    <row r="38" spans="1:31" ht="35.25" customHeight="1">
      <c r="A38" s="388"/>
      <c r="B38" s="284"/>
      <c r="C38" s="46" t="s">
        <v>63</v>
      </c>
      <c r="D38" s="47"/>
      <c r="E38" s="48">
        <f t="shared" si="7"/>
        <v>3</v>
      </c>
      <c r="F38" s="49"/>
      <c r="G38" s="49"/>
      <c r="H38" s="49"/>
      <c r="I38" s="49">
        <v>3</v>
      </c>
      <c r="J38" s="50"/>
      <c r="K38" s="51">
        <f t="shared" si="8"/>
        <v>3</v>
      </c>
      <c r="L38" s="49"/>
      <c r="M38" s="49"/>
      <c r="N38" s="49"/>
      <c r="O38" s="49">
        <v>3</v>
      </c>
      <c r="P38" s="50"/>
      <c r="Q38" s="52">
        <f t="shared" si="9"/>
        <v>0</v>
      </c>
      <c r="R38" s="51">
        <f t="shared" si="10"/>
        <v>0</v>
      </c>
      <c r="S38" s="53"/>
      <c r="T38" s="54"/>
      <c r="U38" s="48">
        <f t="shared" si="11"/>
        <v>0</v>
      </c>
      <c r="V38" s="53"/>
      <c r="W38" s="49"/>
      <c r="X38" s="55">
        <f t="shared" si="12"/>
        <v>0</v>
      </c>
      <c r="Y38" s="49"/>
      <c r="Z38" s="49"/>
      <c r="AA38" s="55">
        <f t="shared" si="13"/>
        <v>0</v>
      </c>
      <c r="AB38" s="49"/>
      <c r="AC38" s="50"/>
      <c r="AD38" s="35"/>
      <c r="AE38" s="35"/>
    </row>
    <row r="39" spans="1:31" ht="92.25" customHeight="1">
      <c r="A39" s="108">
        <v>9</v>
      </c>
      <c r="B39" s="274" t="s">
        <v>64</v>
      </c>
      <c r="C39" s="59" t="s">
        <v>65</v>
      </c>
      <c r="D39" s="60"/>
      <c r="E39" s="61">
        <f t="shared" si="7"/>
        <v>1</v>
      </c>
      <c r="F39" s="62"/>
      <c r="G39" s="62"/>
      <c r="H39" s="62"/>
      <c r="I39" s="62">
        <v>1</v>
      </c>
      <c r="J39" s="63"/>
      <c r="K39" s="64">
        <f t="shared" si="8"/>
        <v>0</v>
      </c>
      <c r="L39" s="62"/>
      <c r="M39" s="62"/>
      <c r="N39" s="62"/>
      <c r="O39" s="62"/>
      <c r="P39" s="63"/>
      <c r="Q39" s="65">
        <f t="shared" si="9"/>
        <v>1</v>
      </c>
      <c r="R39" s="64">
        <f t="shared" si="10"/>
        <v>0</v>
      </c>
      <c r="S39" s="66"/>
      <c r="T39" s="67"/>
      <c r="U39" s="61">
        <f t="shared" si="11"/>
        <v>0</v>
      </c>
      <c r="V39" s="66"/>
      <c r="W39" s="62"/>
      <c r="X39" s="68">
        <f t="shared" si="12"/>
        <v>0</v>
      </c>
      <c r="Y39" s="62"/>
      <c r="Z39" s="62"/>
      <c r="AA39" s="68">
        <f t="shared" si="13"/>
        <v>0</v>
      </c>
      <c r="AB39" s="62"/>
      <c r="AC39" s="63"/>
      <c r="AD39" s="35"/>
      <c r="AE39" s="35"/>
    </row>
    <row r="40" spans="1:31" ht="62.25" customHeight="1">
      <c r="A40" s="108">
        <v>10</v>
      </c>
      <c r="B40" s="82" t="s">
        <v>66</v>
      </c>
      <c r="C40" s="59" t="s">
        <v>67</v>
      </c>
      <c r="D40" s="60"/>
      <c r="E40" s="61">
        <f t="shared" si="7"/>
        <v>0</v>
      </c>
      <c r="F40" s="62"/>
      <c r="G40" s="62"/>
      <c r="H40" s="62"/>
      <c r="I40" s="62"/>
      <c r="J40" s="63"/>
      <c r="K40" s="64">
        <f t="shared" si="8"/>
        <v>0</v>
      </c>
      <c r="L40" s="62"/>
      <c r="M40" s="62"/>
      <c r="N40" s="62"/>
      <c r="O40" s="62"/>
      <c r="P40" s="63"/>
      <c r="Q40" s="65">
        <f t="shared" si="9"/>
        <v>0</v>
      </c>
      <c r="R40" s="64">
        <f t="shared" si="10"/>
        <v>0</v>
      </c>
      <c r="S40" s="66"/>
      <c r="T40" s="67"/>
      <c r="U40" s="61">
        <f t="shared" si="11"/>
        <v>0</v>
      </c>
      <c r="V40" s="66"/>
      <c r="W40" s="62"/>
      <c r="X40" s="68">
        <f t="shared" si="12"/>
        <v>0</v>
      </c>
      <c r="Y40" s="62"/>
      <c r="Z40" s="62"/>
      <c r="AA40" s="68">
        <f t="shared" si="13"/>
        <v>0</v>
      </c>
      <c r="AB40" s="62"/>
      <c r="AC40" s="63"/>
      <c r="AD40" s="35"/>
      <c r="AE40" s="35"/>
    </row>
    <row r="41" spans="1:31" ht="42" customHeight="1">
      <c r="A41" s="390">
        <v>11</v>
      </c>
      <c r="B41" s="275" t="s">
        <v>68</v>
      </c>
      <c r="C41" s="59" t="s">
        <v>69</v>
      </c>
      <c r="D41" s="60"/>
      <c r="E41" s="61">
        <f t="shared" si="7"/>
        <v>10</v>
      </c>
      <c r="F41" s="62"/>
      <c r="G41" s="62"/>
      <c r="H41" s="62">
        <v>4</v>
      </c>
      <c r="I41" s="62">
        <v>6</v>
      </c>
      <c r="J41" s="63"/>
      <c r="K41" s="64">
        <f t="shared" si="8"/>
        <v>8</v>
      </c>
      <c r="L41" s="62"/>
      <c r="M41" s="62"/>
      <c r="N41" s="62"/>
      <c r="O41" s="62">
        <v>8</v>
      </c>
      <c r="P41" s="63"/>
      <c r="Q41" s="65">
        <f t="shared" si="9"/>
        <v>2</v>
      </c>
      <c r="R41" s="64">
        <f t="shared" si="10"/>
        <v>0</v>
      </c>
      <c r="S41" s="66"/>
      <c r="T41" s="67"/>
      <c r="U41" s="61">
        <f t="shared" si="11"/>
        <v>0</v>
      </c>
      <c r="V41" s="66"/>
      <c r="W41" s="62"/>
      <c r="X41" s="68">
        <f t="shared" si="12"/>
        <v>0</v>
      </c>
      <c r="Y41" s="62"/>
      <c r="Z41" s="62"/>
      <c r="AA41" s="68">
        <f t="shared" si="13"/>
        <v>0</v>
      </c>
      <c r="AB41" s="62"/>
      <c r="AC41" s="63"/>
      <c r="AD41" s="35"/>
      <c r="AE41" s="35"/>
    </row>
    <row r="42" spans="1:31" ht="39" customHeight="1">
      <c r="A42" s="391"/>
      <c r="B42" s="285"/>
      <c r="C42" s="59" t="s">
        <v>70</v>
      </c>
      <c r="D42" s="60"/>
      <c r="E42" s="61">
        <f t="shared" si="7"/>
        <v>0</v>
      </c>
      <c r="F42" s="62"/>
      <c r="G42" s="62"/>
      <c r="H42" s="62"/>
      <c r="I42" s="62"/>
      <c r="J42" s="63"/>
      <c r="K42" s="64">
        <f t="shared" si="8"/>
        <v>0</v>
      </c>
      <c r="L42" s="62"/>
      <c r="M42" s="62"/>
      <c r="N42" s="62"/>
      <c r="O42" s="62"/>
      <c r="P42" s="63"/>
      <c r="Q42" s="65">
        <f t="shared" si="9"/>
        <v>0</v>
      </c>
      <c r="R42" s="64">
        <f t="shared" si="10"/>
        <v>0</v>
      </c>
      <c r="S42" s="66"/>
      <c r="T42" s="67"/>
      <c r="U42" s="61">
        <f t="shared" si="11"/>
        <v>0</v>
      </c>
      <c r="V42" s="66"/>
      <c r="W42" s="62"/>
      <c r="X42" s="68">
        <f t="shared" si="12"/>
        <v>0</v>
      </c>
      <c r="Y42" s="62"/>
      <c r="Z42" s="62"/>
      <c r="AA42" s="68">
        <f t="shared" si="13"/>
        <v>0</v>
      </c>
      <c r="AB42" s="62"/>
      <c r="AC42" s="63"/>
      <c r="AD42" s="35"/>
      <c r="AE42" s="35"/>
    </row>
    <row r="43" spans="1:31" ht="35.25" customHeight="1">
      <c r="A43" s="371"/>
      <c r="B43" s="276"/>
      <c r="C43" s="59" t="s">
        <v>71</v>
      </c>
      <c r="D43" s="60"/>
      <c r="E43" s="61">
        <f t="shared" si="7"/>
        <v>0</v>
      </c>
      <c r="F43" s="62"/>
      <c r="G43" s="62"/>
      <c r="H43" s="62"/>
      <c r="I43" s="62"/>
      <c r="J43" s="63"/>
      <c r="K43" s="64">
        <f t="shared" si="8"/>
        <v>0</v>
      </c>
      <c r="L43" s="62"/>
      <c r="M43" s="62"/>
      <c r="N43" s="62"/>
      <c r="O43" s="62"/>
      <c r="P43" s="63"/>
      <c r="Q43" s="65">
        <f t="shared" si="9"/>
        <v>0</v>
      </c>
      <c r="R43" s="64">
        <f t="shared" si="10"/>
        <v>0</v>
      </c>
      <c r="S43" s="66"/>
      <c r="T43" s="67"/>
      <c r="U43" s="61">
        <f t="shared" si="11"/>
        <v>0</v>
      </c>
      <c r="V43" s="66"/>
      <c r="W43" s="62"/>
      <c r="X43" s="68">
        <f t="shared" si="12"/>
        <v>0</v>
      </c>
      <c r="Y43" s="62"/>
      <c r="Z43" s="62"/>
      <c r="AA43" s="68">
        <f t="shared" si="13"/>
        <v>0</v>
      </c>
      <c r="AB43" s="62"/>
      <c r="AC43" s="63"/>
      <c r="AD43" s="35"/>
      <c r="AE43" s="35"/>
    </row>
    <row r="44" spans="1:31" ht="59.25" customHeight="1">
      <c r="A44" s="108">
        <v>12</v>
      </c>
      <c r="B44" s="109" t="s">
        <v>72</v>
      </c>
      <c r="C44" s="59" t="s">
        <v>73</v>
      </c>
      <c r="D44" s="60"/>
      <c r="E44" s="61">
        <f t="shared" si="7"/>
        <v>0</v>
      </c>
      <c r="F44" s="62"/>
      <c r="G44" s="62"/>
      <c r="H44" s="62"/>
      <c r="I44" s="62"/>
      <c r="J44" s="63"/>
      <c r="K44" s="64">
        <f t="shared" si="8"/>
        <v>0</v>
      </c>
      <c r="L44" s="62"/>
      <c r="M44" s="62"/>
      <c r="N44" s="62"/>
      <c r="O44" s="62"/>
      <c r="P44" s="63"/>
      <c r="Q44" s="65">
        <f t="shared" si="9"/>
        <v>0</v>
      </c>
      <c r="R44" s="64">
        <f t="shared" si="10"/>
        <v>0</v>
      </c>
      <c r="S44" s="66"/>
      <c r="T44" s="67"/>
      <c r="U44" s="61">
        <f t="shared" si="11"/>
        <v>0</v>
      </c>
      <c r="V44" s="66"/>
      <c r="W44" s="62"/>
      <c r="X44" s="68">
        <f t="shared" si="12"/>
        <v>0</v>
      </c>
      <c r="Y44" s="62"/>
      <c r="Z44" s="62"/>
      <c r="AA44" s="68">
        <f t="shared" si="13"/>
        <v>0</v>
      </c>
      <c r="AB44" s="62"/>
      <c r="AC44" s="63"/>
      <c r="AD44" s="35"/>
      <c r="AE44" s="35"/>
    </row>
    <row r="45" spans="1:31" ht="60" customHeight="1">
      <c r="A45" s="108">
        <v>13</v>
      </c>
      <c r="B45" s="24" t="s">
        <v>74</v>
      </c>
      <c r="C45" s="71" t="s">
        <v>75</v>
      </c>
      <c r="D45" s="72"/>
      <c r="E45" s="73">
        <f t="shared" si="7"/>
        <v>0</v>
      </c>
      <c r="F45" s="74"/>
      <c r="G45" s="74"/>
      <c r="H45" s="74"/>
      <c r="I45" s="74"/>
      <c r="J45" s="75"/>
      <c r="K45" s="76">
        <f t="shared" si="8"/>
        <v>0</v>
      </c>
      <c r="L45" s="74"/>
      <c r="M45" s="74"/>
      <c r="N45" s="74"/>
      <c r="O45" s="74"/>
      <c r="P45" s="75"/>
      <c r="Q45" s="77">
        <f t="shared" si="9"/>
        <v>0</v>
      </c>
      <c r="R45" s="76">
        <f t="shared" si="10"/>
        <v>0</v>
      </c>
      <c r="S45" s="78"/>
      <c r="T45" s="79"/>
      <c r="U45" s="73">
        <f t="shared" si="11"/>
        <v>0</v>
      </c>
      <c r="V45" s="78"/>
      <c r="W45" s="74"/>
      <c r="X45" s="80">
        <f t="shared" si="12"/>
        <v>0</v>
      </c>
      <c r="Y45" s="74"/>
      <c r="Z45" s="74"/>
      <c r="AA45" s="80">
        <f t="shared" si="13"/>
        <v>0</v>
      </c>
      <c r="AB45" s="74"/>
      <c r="AC45" s="75"/>
      <c r="AD45" s="35"/>
      <c r="AE45" s="35"/>
    </row>
    <row r="46" spans="1:31" ht="31.5" customHeight="1">
      <c r="A46" s="390">
        <v>14</v>
      </c>
      <c r="B46" s="275" t="s">
        <v>76</v>
      </c>
      <c r="C46" s="59" t="s">
        <v>77</v>
      </c>
      <c r="D46" s="60"/>
      <c r="E46" s="61">
        <f t="shared" si="7"/>
        <v>0</v>
      </c>
      <c r="F46" s="62"/>
      <c r="G46" s="62"/>
      <c r="H46" s="62"/>
      <c r="I46" s="62"/>
      <c r="J46" s="63"/>
      <c r="K46" s="64">
        <f t="shared" si="8"/>
        <v>0</v>
      </c>
      <c r="L46" s="62"/>
      <c r="M46" s="62"/>
      <c r="N46" s="62"/>
      <c r="O46" s="62"/>
      <c r="P46" s="63"/>
      <c r="Q46" s="65">
        <f t="shared" si="9"/>
        <v>0</v>
      </c>
      <c r="R46" s="64">
        <f t="shared" si="10"/>
        <v>0</v>
      </c>
      <c r="S46" s="66"/>
      <c r="T46" s="67"/>
      <c r="U46" s="61">
        <f t="shared" si="11"/>
        <v>0</v>
      </c>
      <c r="V46" s="66"/>
      <c r="W46" s="62"/>
      <c r="X46" s="68">
        <f t="shared" si="12"/>
        <v>0</v>
      </c>
      <c r="Y46" s="62"/>
      <c r="Z46" s="62"/>
      <c r="AA46" s="68">
        <f t="shared" si="13"/>
        <v>0</v>
      </c>
      <c r="AB46" s="62"/>
      <c r="AC46" s="63"/>
      <c r="AD46" s="35"/>
      <c r="AE46" s="35"/>
    </row>
    <row r="47" spans="1:31" ht="29.25" customHeight="1">
      <c r="A47" s="371"/>
      <c r="B47" s="276"/>
      <c r="C47" s="59" t="s">
        <v>78</v>
      </c>
      <c r="D47" s="60"/>
      <c r="E47" s="61">
        <v>0</v>
      </c>
      <c r="F47" s="62"/>
      <c r="G47" s="62"/>
      <c r="H47" s="62"/>
      <c r="I47" s="62"/>
      <c r="J47" s="63"/>
      <c r="K47" s="64"/>
      <c r="L47" s="62"/>
      <c r="M47" s="62"/>
      <c r="N47" s="62"/>
      <c r="O47" s="62"/>
      <c r="P47" s="63"/>
      <c r="Q47" s="65"/>
      <c r="R47" s="64"/>
      <c r="S47" s="66"/>
      <c r="T47" s="67"/>
      <c r="U47" s="61"/>
      <c r="V47" s="66"/>
      <c r="W47" s="62"/>
      <c r="X47" s="68"/>
      <c r="Y47" s="62"/>
      <c r="Z47" s="62"/>
      <c r="AA47" s="68"/>
      <c r="AB47" s="62"/>
      <c r="AC47" s="63"/>
      <c r="AD47" s="35"/>
      <c r="AE47" s="35"/>
    </row>
    <row r="48" spans="1:31" ht="38.25" customHeight="1">
      <c r="A48" s="370">
        <v>15</v>
      </c>
      <c r="B48" s="286" t="s">
        <v>79</v>
      </c>
      <c r="C48" s="71" t="s">
        <v>80</v>
      </c>
      <c r="D48" s="95"/>
      <c r="E48" s="96">
        <f t="shared" ref="E48:E60" si="14">SUM(F48:J48)</f>
        <v>0</v>
      </c>
      <c r="F48" s="97"/>
      <c r="G48" s="97"/>
      <c r="H48" s="97"/>
      <c r="I48" s="97"/>
      <c r="J48" s="98"/>
      <c r="K48" s="99">
        <f t="shared" ref="K48:K60" si="15">SUM(L48:P48)</f>
        <v>0</v>
      </c>
      <c r="L48" s="97"/>
      <c r="M48" s="97"/>
      <c r="N48" s="97"/>
      <c r="O48" s="97"/>
      <c r="P48" s="98"/>
      <c r="Q48" s="100">
        <f t="shared" ref="Q48:Q60" si="16">D48+E48-K48</f>
        <v>0</v>
      </c>
      <c r="R48" s="99">
        <f t="shared" ref="R48:R60" si="17">U48+X48+AA48</f>
        <v>0</v>
      </c>
      <c r="S48" s="101"/>
      <c r="T48" s="102"/>
      <c r="U48" s="96">
        <f t="shared" ref="U48:U60" si="18">V48+W48</f>
        <v>0</v>
      </c>
      <c r="V48" s="101"/>
      <c r="W48" s="97"/>
      <c r="X48" s="103">
        <f t="shared" ref="X48:X60" si="19">Y48+Z48</f>
        <v>0</v>
      </c>
      <c r="Y48" s="97"/>
      <c r="Z48" s="97"/>
      <c r="AA48" s="103">
        <f t="shared" ref="AA48:AA60" si="20">AB48+AC48</f>
        <v>0</v>
      </c>
      <c r="AB48" s="97"/>
      <c r="AC48" s="98"/>
      <c r="AD48" s="35"/>
      <c r="AE48" s="35"/>
    </row>
    <row r="49" spans="1:29" ht="37.5" customHeight="1">
      <c r="A49" s="391"/>
      <c r="B49" s="287"/>
      <c r="C49" s="46" t="s">
        <v>81</v>
      </c>
      <c r="D49" s="37"/>
      <c r="E49" s="38">
        <f t="shared" si="14"/>
        <v>0</v>
      </c>
      <c r="F49" s="39"/>
      <c r="G49" s="39"/>
      <c r="H49" s="39"/>
      <c r="I49" s="39"/>
      <c r="J49" s="40"/>
      <c r="K49" s="41">
        <f t="shared" si="15"/>
        <v>0</v>
      </c>
      <c r="L49" s="39"/>
      <c r="M49" s="39"/>
      <c r="N49" s="39"/>
      <c r="O49" s="39"/>
      <c r="P49" s="40"/>
      <c r="Q49" s="42">
        <f t="shared" si="16"/>
        <v>0</v>
      </c>
      <c r="R49" s="41">
        <f t="shared" si="17"/>
        <v>0</v>
      </c>
      <c r="S49" s="43"/>
      <c r="T49" s="44"/>
      <c r="U49" s="38">
        <f t="shared" si="18"/>
        <v>0</v>
      </c>
      <c r="V49" s="43"/>
      <c r="W49" s="39"/>
      <c r="X49" s="45">
        <f t="shared" si="19"/>
        <v>0</v>
      </c>
      <c r="Y49" s="39"/>
      <c r="Z49" s="39"/>
      <c r="AA49" s="45">
        <f t="shared" si="20"/>
        <v>0</v>
      </c>
      <c r="AB49" s="39"/>
      <c r="AC49" s="40"/>
    </row>
    <row r="50" spans="1:29" ht="38.25" customHeight="1">
      <c r="A50" s="371"/>
      <c r="B50" s="288"/>
      <c r="C50" s="46" t="s">
        <v>82</v>
      </c>
      <c r="D50" s="47"/>
      <c r="E50" s="48">
        <f t="shared" si="14"/>
        <v>0</v>
      </c>
      <c r="F50" s="49"/>
      <c r="G50" s="49"/>
      <c r="H50" s="49"/>
      <c r="I50" s="49"/>
      <c r="J50" s="50"/>
      <c r="K50" s="51">
        <f t="shared" si="15"/>
        <v>0</v>
      </c>
      <c r="L50" s="49"/>
      <c r="M50" s="49"/>
      <c r="N50" s="49"/>
      <c r="O50" s="49"/>
      <c r="P50" s="50"/>
      <c r="Q50" s="52">
        <f t="shared" si="16"/>
        <v>0</v>
      </c>
      <c r="R50" s="51">
        <f t="shared" si="17"/>
        <v>0</v>
      </c>
      <c r="S50" s="53"/>
      <c r="T50" s="54"/>
      <c r="U50" s="48">
        <f t="shared" si="18"/>
        <v>0</v>
      </c>
      <c r="V50" s="53"/>
      <c r="W50" s="49"/>
      <c r="X50" s="55">
        <f t="shared" si="19"/>
        <v>0</v>
      </c>
      <c r="Y50" s="49"/>
      <c r="Z50" s="49"/>
      <c r="AA50" s="55">
        <f t="shared" si="20"/>
        <v>0</v>
      </c>
      <c r="AB50" s="49"/>
      <c r="AC50" s="50"/>
    </row>
    <row r="51" spans="1:29" ht="35.25" customHeight="1">
      <c r="A51" s="370">
        <v>16</v>
      </c>
      <c r="B51" s="275" t="s">
        <v>83</v>
      </c>
      <c r="C51" s="110" t="s">
        <v>84</v>
      </c>
      <c r="D51" s="26"/>
      <c r="E51" s="27">
        <f t="shared" si="14"/>
        <v>0</v>
      </c>
      <c r="F51" s="28"/>
      <c r="G51" s="28"/>
      <c r="H51" s="28"/>
      <c r="I51" s="28"/>
      <c r="J51" s="29"/>
      <c r="K51" s="30">
        <f t="shared" si="15"/>
        <v>0</v>
      </c>
      <c r="L51" s="28"/>
      <c r="M51" s="28"/>
      <c r="N51" s="28"/>
      <c r="O51" s="28"/>
      <c r="P51" s="29"/>
      <c r="Q51" s="31">
        <f t="shared" si="16"/>
        <v>0</v>
      </c>
      <c r="R51" s="30">
        <f t="shared" si="17"/>
        <v>0</v>
      </c>
      <c r="S51" s="32"/>
      <c r="T51" s="33"/>
      <c r="U51" s="27">
        <f t="shared" si="18"/>
        <v>0</v>
      </c>
      <c r="V51" s="32"/>
      <c r="W51" s="28"/>
      <c r="X51" s="34">
        <f t="shared" si="19"/>
        <v>0</v>
      </c>
      <c r="Y51" s="28"/>
      <c r="Z51" s="28"/>
      <c r="AA51" s="34">
        <f t="shared" si="20"/>
        <v>0</v>
      </c>
      <c r="AB51" s="28"/>
      <c r="AC51" s="29"/>
    </row>
    <row r="52" spans="1:29" ht="32.25" customHeight="1">
      <c r="A52" s="391"/>
      <c r="B52" s="285"/>
      <c r="C52" s="46" t="s">
        <v>85</v>
      </c>
      <c r="D52" s="37"/>
      <c r="E52" s="38">
        <f t="shared" si="14"/>
        <v>0</v>
      </c>
      <c r="F52" s="39"/>
      <c r="G52" s="39"/>
      <c r="H52" s="39"/>
      <c r="I52" s="39"/>
      <c r="J52" s="40"/>
      <c r="K52" s="41">
        <f t="shared" si="15"/>
        <v>0</v>
      </c>
      <c r="L52" s="39"/>
      <c r="M52" s="39"/>
      <c r="N52" s="39"/>
      <c r="O52" s="39"/>
      <c r="P52" s="40"/>
      <c r="Q52" s="42">
        <f t="shared" si="16"/>
        <v>0</v>
      </c>
      <c r="R52" s="41">
        <f t="shared" si="17"/>
        <v>0</v>
      </c>
      <c r="S52" s="43"/>
      <c r="T52" s="44"/>
      <c r="U52" s="38">
        <f t="shared" si="18"/>
        <v>0</v>
      </c>
      <c r="V52" s="43"/>
      <c r="W52" s="39"/>
      <c r="X52" s="45">
        <f t="shared" si="19"/>
        <v>0</v>
      </c>
      <c r="Y52" s="39"/>
      <c r="Z52" s="39"/>
      <c r="AA52" s="45">
        <f t="shared" si="20"/>
        <v>0</v>
      </c>
      <c r="AB52" s="39"/>
      <c r="AC52" s="40"/>
    </row>
    <row r="53" spans="1:29" ht="31.5" customHeight="1">
      <c r="A53" s="391"/>
      <c r="B53" s="285"/>
      <c r="C53" s="46" t="s">
        <v>86</v>
      </c>
      <c r="D53" s="37"/>
      <c r="E53" s="38">
        <f t="shared" si="14"/>
        <v>0</v>
      </c>
      <c r="F53" s="39"/>
      <c r="G53" s="39"/>
      <c r="H53" s="39"/>
      <c r="I53" s="39"/>
      <c r="J53" s="40"/>
      <c r="K53" s="41">
        <f t="shared" si="15"/>
        <v>0</v>
      </c>
      <c r="L53" s="39"/>
      <c r="M53" s="39"/>
      <c r="N53" s="39"/>
      <c r="O53" s="39"/>
      <c r="P53" s="40"/>
      <c r="Q53" s="42">
        <f t="shared" si="16"/>
        <v>0</v>
      </c>
      <c r="R53" s="41">
        <f t="shared" si="17"/>
        <v>0</v>
      </c>
      <c r="S53" s="43"/>
      <c r="T53" s="44"/>
      <c r="U53" s="38">
        <f t="shared" si="18"/>
        <v>0</v>
      </c>
      <c r="V53" s="43"/>
      <c r="W53" s="39"/>
      <c r="X53" s="45">
        <f t="shared" si="19"/>
        <v>0</v>
      </c>
      <c r="Y53" s="39"/>
      <c r="Z53" s="39"/>
      <c r="AA53" s="45">
        <f t="shared" si="20"/>
        <v>0</v>
      </c>
      <c r="AB53" s="39"/>
      <c r="AC53" s="40"/>
    </row>
    <row r="54" spans="1:29" ht="36" customHeight="1">
      <c r="A54" s="371"/>
      <c r="B54" s="276"/>
      <c r="C54" s="84" t="s">
        <v>87</v>
      </c>
      <c r="D54" s="85"/>
      <c r="E54" s="86">
        <f t="shared" si="14"/>
        <v>0</v>
      </c>
      <c r="F54" s="87"/>
      <c r="G54" s="87"/>
      <c r="H54" s="87"/>
      <c r="I54" s="87"/>
      <c r="J54" s="88"/>
      <c r="K54" s="89">
        <f t="shared" si="15"/>
        <v>0</v>
      </c>
      <c r="L54" s="87"/>
      <c r="M54" s="87"/>
      <c r="N54" s="87"/>
      <c r="O54" s="87"/>
      <c r="P54" s="88"/>
      <c r="Q54" s="90">
        <f t="shared" si="16"/>
        <v>0</v>
      </c>
      <c r="R54" s="89">
        <f t="shared" si="17"/>
        <v>0</v>
      </c>
      <c r="S54" s="91"/>
      <c r="T54" s="92"/>
      <c r="U54" s="86">
        <f t="shared" si="18"/>
        <v>0</v>
      </c>
      <c r="V54" s="91"/>
      <c r="W54" s="87"/>
      <c r="X54" s="93">
        <f t="shared" si="19"/>
        <v>0</v>
      </c>
      <c r="Y54" s="87"/>
      <c r="Z54" s="87"/>
      <c r="AA54" s="93">
        <f t="shared" si="20"/>
        <v>0</v>
      </c>
      <c r="AB54" s="87"/>
      <c r="AC54" s="88"/>
    </row>
    <row r="55" spans="1:29" ht="42.75" customHeight="1">
      <c r="A55" s="370">
        <v>17</v>
      </c>
      <c r="B55" s="275" t="s">
        <v>88</v>
      </c>
      <c r="C55" s="59" t="s">
        <v>89</v>
      </c>
      <c r="D55" s="60"/>
      <c r="E55" s="61">
        <f t="shared" si="14"/>
        <v>0</v>
      </c>
      <c r="F55" s="62"/>
      <c r="G55" s="62"/>
      <c r="H55" s="62"/>
      <c r="I55" s="62"/>
      <c r="J55" s="63"/>
      <c r="K55" s="64">
        <f t="shared" si="15"/>
        <v>0</v>
      </c>
      <c r="L55" s="62"/>
      <c r="M55" s="62"/>
      <c r="N55" s="62"/>
      <c r="O55" s="62"/>
      <c r="P55" s="63"/>
      <c r="Q55" s="65">
        <f t="shared" si="16"/>
        <v>0</v>
      </c>
      <c r="R55" s="64">
        <f t="shared" si="17"/>
        <v>0</v>
      </c>
      <c r="S55" s="66"/>
      <c r="T55" s="67"/>
      <c r="U55" s="61">
        <f t="shared" si="18"/>
        <v>0</v>
      </c>
      <c r="V55" s="66"/>
      <c r="W55" s="62"/>
      <c r="X55" s="68">
        <f t="shared" si="19"/>
        <v>0</v>
      </c>
      <c r="Y55" s="62"/>
      <c r="Z55" s="62"/>
      <c r="AA55" s="68">
        <f t="shared" si="20"/>
        <v>0</v>
      </c>
      <c r="AB55" s="62"/>
      <c r="AC55" s="63"/>
    </row>
    <row r="56" spans="1:29" ht="56.25" customHeight="1">
      <c r="A56" s="371"/>
      <c r="B56" s="276"/>
      <c r="C56" s="59" t="s">
        <v>90</v>
      </c>
      <c r="D56" s="60"/>
      <c r="E56" s="61">
        <f t="shared" si="14"/>
        <v>0</v>
      </c>
      <c r="F56" s="62"/>
      <c r="G56" s="62"/>
      <c r="H56" s="62"/>
      <c r="I56" s="62"/>
      <c r="J56" s="63"/>
      <c r="K56" s="64">
        <f t="shared" si="15"/>
        <v>0</v>
      </c>
      <c r="L56" s="62"/>
      <c r="M56" s="62"/>
      <c r="N56" s="62"/>
      <c r="O56" s="62"/>
      <c r="P56" s="63"/>
      <c r="Q56" s="65">
        <f t="shared" si="16"/>
        <v>0</v>
      </c>
      <c r="R56" s="64">
        <f t="shared" si="17"/>
        <v>0</v>
      </c>
      <c r="S56" s="66"/>
      <c r="T56" s="67"/>
      <c r="U56" s="61">
        <f t="shared" si="18"/>
        <v>0</v>
      </c>
      <c r="V56" s="66"/>
      <c r="W56" s="62"/>
      <c r="X56" s="68">
        <f t="shared" si="19"/>
        <v>0</v>
      </c>
      <c r="Y56" s="62"/>
      <c r="Z56" s="62"/>
      <c r="AA56" s="68">
        <f t="shared" si="20"/>
        <v>0</v>
      </c>
      <c r="AB56" s="62"/>
      <c r="AC56" s="63"/>
    </row>
    <row r="57" spans="1:29" ht="57.95" customHeight="1">
      <c r="A57" s="370">
        <v>18</v>
      </c>
      <c r="B57" s="275" t="s">
        <v>91</v>
      </c>
      <c r="C57" s="59" t="s">
        <v>92</v>
      </c>
      <c r="D57" s="60"/>
      <c r="E57" s="61">
        <f t="shared" si="14"/>
        <v>0</v>
      </c>
      <c r="F57" s="62"/>
      <c r="G57" s="62"/>
      <c r="H57" s="62"/>
      <c r="I57" s="62"/>
      <c r="J57" s="63"/>
      <c r="K57" s="64">
        <f t="shared" si="15"/>
        <v>0</v>
      </c>
      <c r="L57" s="62"/>
      <c r="M57" s="62"/>
      <c r="N57" s="62"/>
      <c r="O57" s="62"/>
      <c r="P57" s="63"/>
      <c r="Q57" s="65">
        <f t="shared" si="16"/>
        <v>0</v>
      </c>
      <c r="R57" s="64">
        <f t="shared" si="17"/>
        <v>0</v>
      </c>
      <c r="S57" s="66"/>
      <c r="T57" s="67"/>
      <c r="U57" s="61">
        <f t="shared" si="18"/>
        <v>0</v>
      </c>
      <c r="V57" s="66"/>
      <c r="W57" s="62"/>
      <c r="X57" s="68">
        <f t="shared" si="19"/>
        <v>0</v>
      </c>
      <c r="Y57" s="62"/>
      <c r="Z57" s="62"/>
      <c r="AA57" s="68">
        <f t="shared" si="20"/>
        <v>0</v>
      </c>
      <c r="AB57" s="62"/>
      <c r="AC57" s="63"/>
    </row>
    <row r="58" spans="1:29" ht="63.75" customHeight="1">
      <c r="A58" s="371"/>
      <c r="B58" s="276"/>
      <c r="C58" s="59" t="s">
        <v>93</v>
      </c>
      <c r="D58" s="60"/>
      <c r="E58" s="61">
        <f t="shared" si="14"/>
        <v>0</v>
      </c>
      <c r="F58" s="62"/>
      <c r="G58" s="62"/>
      <c r="H58" s="62"/>
      <c r="I58" s="62"/>
      <c r="J58" s="63"/>
      <c r="K58" s="64">
        <f t="shared" si="15"/>
        <v>0</v>
      </c>
      <c r="L58" s="62"/>
      <c r="M58" s="62"/>
      <c r="N58" s="62"/>
      <c r="O58" s="62"/>
      <c r="P58" s="63"/>
      <c r="Q58" s="65">
        <f t="shared" si="16"/>
        <v>0</v>
      </c>
      <c r="R58" s="64">
        <f t="shared" si="17"/>
        <v>0</v>
      </c>
      <c r="S58" s="66"/>
      <c r="T58" s="67"/>
      <c r="U58" s="61">
        <f t="shared" si="18"/>
        <v>0</v>
      </c>
      <c r="V58" s="66"/>
      <c r="W58" s="62"/>
      <c r="X58" s="68">
        <f t="shared" si="19"/>
        <v>0</v>
      </c>
      <c r="Y58" s="62"/>
      <c r="Z58" s="62"/>
      <c r="AA58" s="68">
        <f t="shared" si="20"/>
        <v>0</v>
      </c>
      <c r="AB58" s="62"/>
      <c r="AC58" s="63"/>
    </row>
    <row r="59" spans="1:29" ht="77.25" customHeight="1">
      <c r="A59" s="81">
        <v>19</v>
      </c>
      <c r="B59" s="82" t="s">
        <v>94</v>
      </c>
      <c r="C59" s="59" t="s">
        <v>95</v>
      </c>
      <c r="D59" s="60"/>
      <c r="E59" s="61">
        <v>0</v>
      </c>
      <c r="F59" s="62"/>
      <c r="G59" s="62"/>
      <c r="H59" s="62"/>
      <c r="I59" s="62"/>
      <c r="J59" s="63"/>
      <c r="K59" s="64">
        <f t="shared" si="15"/>
        <v>0</v>
      </c>
      <c r="L59" s="62"/>
      <c r="M59" s="62"/>
      <c r="N59" s="62"/>
      <c r="O59" s="62"/>
      <c r="P59" s="63"/>
      <c r="Q59" s="65">
        <f t="shared" si="16"/>
        <v>0</v>
      </c>
      <c r="R59" s="64">
        <f t="shared" si="17"/>
        <v>0</v>
      </c>
      <c r="S59" s="66"/>
      <c r="T59" s="67"/>
      <c r="U59" s="61">
        <f t="shared" si="18"/>
        <v>0</v>
      </c>
      <c r="V59" s="66"/>
      <c r="W59" s="62"/>
      <c r="X59" s="68">
        <f t="shared" si="19"/>
        <v>0</v>
      </c>
      <c r="Y59" s="62"/>
      <c r="Z59" s="62"/>
      <c r="AA59" s="68">
        <f t="shared" si="20"/>
        <v>0</v>
      </c>
      <c r="AB59" s="62"/>
      <c r="AC59" s="63"/>
    </row>
    <row r="60" spans="1:29" ht="23.45" customHeight="1">
      <c r="A60" s="57">
        <v>20</v>
      </c>
      <c r="B60" s="281" t="s">
        <v>96</v>
      </c>
      <c r="C60" s="282"/>
      <c r="D60" s="111"/>
      <c r="E60" s="112">
        <f t="shared" si="14"/>
        <v>0</v>
      </c>
      <c r="F60" s="113"/>
      <c r="G60" s="113"/>
      <c r="H60" s="113"/>
      <c r="I60" s="113"/>
      <c r="J60" s="114"/>
      <c r="K60" s="115">
        <f t="shared" si="15"/>
        <v>0</v>
      </c>
      <c r="L60" s="113"/>
      <c r="M60" s="113"/>
      <c r="N60" s="113"/>
      <c r="O60" s="113"/>
      <c r="P60" s="114"/>
      <c r="Q60" s="116">
        <f t="shared" si="16"/>
        <v>0</v>
      </c>
      <c r="R60" s="115">
        <f t="shared" si="17"/>
        <v>0</v>
      </c>
      <c r="S60" s="117"/>
      <c r="T60" s="118"/>
      <c r="U60" s="112">
        <f t="shared" si="18"/>
        <v>0</v>
      </c>
      <c r="V60" s="117"/>
      <c r="W60" s="113"/>
      <c r="X60" s="119">
        <f t="shared" si="19"/>
        <v>0</v>
      </c>
      <c r="Y60" s="113"/>
      <c r="Z60" s="113"/>
      <c r="AA60" s="119">
        <f t="shared" si="20"/>
        <v>0</v>
      </c>
      <c r="AB60" s="113"/>
      <c r="AC60" s="114"/>
    </row>
    <row r="61" spans="1:29" ht="44.45" customHeight="1">
      <c r="A61" s="120">
        <v>21</v>
      </c>
      <c r="B61" s="279" t="s">
        <v>97</v>
      </c>
      <c r="C61" s="280"/>
      <c r="D61" s="121">
        <f t="shared" ref="D61:AC61" si="21">SUM(D12:D60)</f>
        <v>0</v>
      </c>
      <c r="E61" s="122">
        <f>SUM(E12:E60)</f>
        <v>237</v>
      </c>
      <c r="F61" s="123">
        <f t="shared" si="21"/>
        <v>4</v>
      </c>
      <c r="G61" s="123">
        <f t="shared" si="21"/>
        <v>0</v>
      </c>
      <c r="H61" s="123">
        <f t="shared" si="21"/>
        <v>45</v>
      </c>
      <c r="I61" s="123">
        <f t="shared" si="21"/>
        <v>183</v>
      </c>
      <c r="J61" s="124">
        <f t="shared" si="21"/>
        <v>5</v>
      </c>
      <c r="K61" s="121">
        <f t="shared" si="21"/>
        <v>220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213</v>
      </c>
      <c r="P61" s="124">
        <f t="shared" si="21"/>
        <v>7</v>
      </c>
      <c r="Q61" s="125">
        <f t="shared" si="21"/>
        <v>17</v>
      </c>
      <c r="R61" s="122">
        <f t="shared" si="21"/>
        <v>0</v>
      </c>
      <c r="S61" s="126">
        <f t="shared" si="21"/>
        <v>0</v>
      </c>
      <c r="T61" s="124">
        <f t="shared" si="21"/>
        <v>0</v>
      </c>
      <c r="U61" s="126">
        <f t="shared" si="21"/>
        <v>0</v>
      </c>
      <c r="V61" s="127">
        <f t="shared" si="21"/>
        <v>0</v>
      </c>
      <c r="W61" s="123">
        <f t="shared" si="21"/>
        <v>0</v>
      </c>
      <c r="X61" s="123">
        <f t="shared" si="21"/>
        <v>0</v>
      </c>
      <c r="Y61" s="123">
        <f t="shared" si="21"/>
        <v>0</v>
      </c>
      <c r="Z61" s="123">
        <f t="shared" si="21"/>
        <v>0</v>
      </c>
      <c r="AA61" s="123">
        <f t="shared" si="21"/>
        <v>0</v>
      </c>
      <c r="AB61" s="123">
        <f t="shared" si="21"/>
        <v>0</v>
      </c>
      <c r="AC61" s="124">
        <f t="shared" si="21"/>
        <v>0</v>
      </c>
    </row>
    <row r="62" spans="1:29" ht="12.75" customHeight="1"/>
    <row r="63" spans="1:29" ht="18" customHeight="1">
      <c r="B63" s="128"/>
      <c r="C63" s="129"/>
      <c r="D63" s="129"/>
      <c r="E63" s="129"/>
      <c r="F63" s="129"/>
      <c r="G63" s="129"/>
      <c r="H63" s="129"/>
      <c r="I63" s="129"/>
      <c r="J63" s="129"/>
      <c r="K63" s="9"/>
      <c r="L63" s="9"/>
      <c r="M63" s="9"/>
      <c r="N63" s="130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</row>
    <row r="64" spans="1:29" ht="18" customHeight="1">
      <c r="B64" s="277" t="s">
        <v>98</v>
      </c>
      <c r="C64" s="277"/>
      <c r="D64" s="129"/>
      <c r="E64" s="129"/>
      <c r="F64" s="129"/>
      <c r="G64" s="277" t="s">
        <v>128</v>
      </c>
      <c r="H64" s="277"/>
      <c r="I64" s="277"/>
      <c r="J64" s="277"/>
      <c r="K64" s="9"/>
      <c r="L64" s="9"/>
      <c r="M64" s="9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</row>
    <row r="65" spans="2:29" ht="18" customHeight="1">
      <c r="B65" s="277"/>
      <c r="C65" s="277"/>
      <c r="D65" s="129"/>
      <c r="E65" s="129"/>
      <c r="F65" s="129"/>
      <c r="G65" s="277"/>
      <c r="H65" s="277"/>
      <c r="I65" s="277"/>
      <c r="J65" s="277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</row>
    <row r="66" spans="2:29" ht="12.75" customHeight="1">
      <c r="B66" s="129"/>
      <c r="C66" s="129"/>
      <c r="D66" s="129"/>
      <c r="E66" s="129"/>
      <c r="F66" s="129"/>
      <c r="G66" s="129"/>
      <c r="H66" s="129"/>
      <c r="I66" s="129"/>
      <c r="J66" s="129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</row>
    <row r="67" spans="2:29" ht="18.75" customHeight="1">
      <c r="B67" s="132" t="s">
        <v>129</v>
      </c>
      <c r="C67" s="129"/>
      <c r="D67" s="129"/>
      <c r="E67" s="129"/>
      <c r="F67" s="129"/>
      <c r="G67" s="129"/>
      <c r="H67" s="129"/>
      <c r="I67" s="129"/>
      <c r="J67" s="129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</row>
    <row r="68" spans="2:29" ht="18.75" customHeight="1">
      <c r="B68" s="129"/>
      <c r="C68" s="129"/>
      <c r="D68" s="129"/>
      <c r="E68" s="129"/>
      <c r="F68" s="129"/>
      <c r="G68" s="129"/>
      <c r="H68" s="129"/>
      <c r="I68" s="129"/>
      <c r="J68" s="129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</row>
    <row r="69" spans="2:29">
      <c r="B69" s="278"/>
      <c r="C69" s="278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</row>
    <row r="70" spans="2:29"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</row>
    <row r="71" spans="2:29"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133"/>
    </row>
  </sheetData>
  <mergeCells count="76">
    <mergeCell ref="A4:A10"/>
    <mergeCell ref="A12:A21"/>
    <mergeCell ref="A28:A29"/>
    <mergeCell ref="A30:A32"/>
    <mergeCell ref="A24:A27"/>
    <mergeCell ref="A37:A38"/>
    <mergeCell ref="A33:A36"/>
    <mergeCell ref="A41:A43"/>
    <mergeCell ref="A46:A47"/>
    <mergeCell ref="A51:A54"/>
    <mergeCell ref="A48:A50"/>
    <mergeCell ref="A55:A56"/>
    <mergeCell ref="A57:A58"/>
    <mergeCell ref="AC9:AC10"/>
    <mergeCell ref="AB8:AC8"/>
    <mergeCell ref="AA7:AC7"/>
    <mergeCell ref="AB9:AB10"/>
    <mergeCell ref="AA8:AA10"/>
    <mergeCell ref="Y8:Z8"/>
    <mergeCell ref="S8:S10"/>
    <mergeCell ref="R7:R10"/>
    <mergeCell ref="P8:P10"/>
    <mergeCell ref="O7:P7"/>
    <mergeCell ref="O8:O10"/>
    <mergeCell ref="N7:N10"/>
    <mergeCell ref="I8:I10"/>
    <mergeCell ref="B11:C11"/>
    <mergeCell ref="B2:AC2"/>
    <mergeCell ref="E4:J5"/>
    <mergeCell ref="K4:P5"/>
    <mergeCell ref="R4:AC5"/>
    <mergeCell ref="Q4:Q10"/>
    <mergeCell ref="T8:T10"/>
    <mergeCell ref="R6:T6"/>
    <mergeCell ref="S7:T7"/>
    <mergeCell ref="B4:C10"/>
    <mergeCell ref="L6:P6"/>
    <mergeCell ref="M7:M10"/>
    <mergeCell ref="L7:L10"/>
    <mergeCell ref="K6:K10"/>
    <mergeCell ref="J8:J10"/>
    <mergeCell ref="G7:J7"/>
    <mergeCell ref="U6:AC6"/>
    <mergeCell ref="P71:Z71"/>
    <mergeCell ref="D4:D10"/>
    <mergeCell ref="F6:J6"/>
    <mergeCell ref="H8:H10"/>
    <mergeCell ref="G8:G10"/>
    <mergeCell ref="F7:F10"/>
    <mergeCell ref="E6:E10"/>
    <mergeCell ref="X7:Z7"/>
    <mergeCell ref="X8:X10"/>
    <mergeCell ref="W9:W10"/>
    <mergeCell ref="V8:W8"/>
    <mergeCell ref="U7:W7"/>
    <mergeCell ref="U8:U10"/>
    <mergeCell ref="Z9:Z10"/>
    <mergeCell ref="V9:V10"/>
    <mergeCell ref="Y9:Y10"/>
    <mergeCell ref="B12:B21"/>
    <mergeCell ref="B24:B27"/>
    <mergeCell ref="B28:B29"/>
    <mergeCell ref="B30:B32"/>
    <mergeCell ref="B33:B36"/>
    <mergeCell ref="B37:B38"/>
    <mergeCell ref="B41:B43"/>
    <mergeCell ref="B46:B47"/>
    <mergeCell ref="B48:B50"/>
    <mergeCell ref="B51:B54"/>
    <mergeCell ref="B55:B56"/>
    <mergeCell ref="G64:J65"/>
    <mergeCell ref="B69:C69"/>
    <mergeCell ref="B64:C65"/>
    <mergeCell ref="B61:C61"/>
    <mergeCell ref="B60:C60"/>
    <mergeCell ref="B57:B58"/>
  </mergeCells>
  <pageMargins left="0.19685038924217199" right="0.19685038924217199" top="0.19685038924217199" bottom="0.19685038924217199" header="0.19685038924217199" footer="0.19685038924217199"/>
  <pageSetup paperSize="9" scale="46" orientation="landscape" r:id="rId1"/>
  <rowBreaks count="2" manualBreakCount="2">
    <brk id="36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DP69"/>
  <sheetViews>
    <sheetView topLeftCell="A53" zoomScale="75" zoomScaleNormal="75" workbookViewId="0">
      <selection activeCell="K67" sqref="K67"/>
    </sheetView>
  </sheetViews>
  <sheetFormatPr defaultColWidth="9" defaultRowHeight="18.75"/>
  <cols>
    <col min="1" max="1" width="4.7109375" style="1" customWidth="1"/>
    <col min="2" max="2" width="42.5703125" style="2" customWidth="1"/>
    <col min="3" max="3" width="16.85546875" style="2" customWidth="1"/>
    <col min="4" max="4" width="10.28515625" style="2" customWidth="1"/>
    <col min="5" max="5" width="12.85546875" style="2" customWidth="1"/>
    <col min="6" max="6" width="10.7109375" style="2" customWidth="1"/>
    <col min="7" max="7" width="12.5703125" style="2" customWidth="1"/>
    <col min="8" max="8" width="13.28515625" style="2" customWidth="1"/>
    <col min="9" max="9" width="16" style="2" customWidth="1"/>
    <col min="10" max="10" width="12.42578125" style="2" customWidth="1"/>
    <col min="11" max="11" width="14.140625" style="2" customWidth="1"/>
    <col min="12" max="12" width="11.5703125" style="2" customWidth="1"/>
    <col min="13" max="13" width="13.85546875" style="2" customWidth="1"/>
    <col min="14" max="14" width="11.85546875" style="2" customWidth="1"/>
    <col min="15" max="15" width="11.7109375" style="2" customWidth="1"/>
    <col min="16" max="16" width="9.85546875" style="2" customWidth="1"/>
    <col min="17" max="17" width="13.140625" style="2" customWidth="1"/>
    <col min="18" max="18" width="15.42578125" style="2" customWidth="1"/>
    <col min="19" max="19" width="17.28515625" style="2" customWidth="1"/>
    <col min="20" max="20" width="9.5703125" style="2" customWidth="1"/>
    <col min="21" max="21" width="17" style="2" customWidth="1"/>
    <col min="22" max="22" width="1.140625" style="2" customWidth="1"/>
    <col min="23" max="23" width="4.5703125" style="2" customWidth="1"/>
    <col min="24" max="24" width="9" style="2" bestFit="1" customWidth="1"/>
    <col min="25" max="16384" width="9" style="2"/>
  </cols>
  <sheetData>
    <row r="2" spans="1:23" ht="56.25" customHeight="1">
      <c r="A2" s="3"/>
      <c r="B2" s="330" t="s">
        <v>132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4"/>
      <c r="W2" s="4"/>
    </row>
    <row r="3" spans="1:23" ht="29.45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"/>
      <c r="W3" s="4"/>
    </row>
    <row r="4" spans="1:23" ht="12.75" hidden="1" customHeight="1">
      <c r="A4" s="392" t="s">
        <v>0</v>
      </c>
      <c r="B4" s="352" t="s">
        <v>99</v>
      </c>
      <c r="C4" s="333"/>
      <c r="D4" s="134"/>
      <c r="E4" s="134"/>
      <c r="F4" s="134"/>
      <c r="G4" s="134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</row>
    <row r="5" spans="1:23" s="8" customFormat="1" ht="61.5" customHeight="1">
      <c r="A5" s="391"/>
      <c r="B5" s="353"/>
      <c r="C5" s="354"/>
      <c r="D5" s="435" t="s">
        <v>100</v>
      </c>
      <c r="E5" s="437"/>
      <c r="F5" s="437"/>
      <c r="G5" s="436"/>
      <c r="H5" s="435" t="s">
        <v>101</v>
      </c>
      <c r="I5" s="436"/>
      <c r="J5" s="435" t="s">
        <v>102</v>
      </c>
      <c r="K5" s="436"/>
      <c r="L5" s="435" t="s">
        <v>103</v>
      </c>
      <c r="M5" s="436"/>
      <c r="N5" s="442" t="s">
        <v>104</v>
      </c>
      <c r="O5" s="435" t="s">
        <v>105</v>
      </c>
      <c r="P5" s="437"/>
      <c r="Q5" s="437"/>
      <c r="R5" s="437"/>
      <c r="S5" s="437"/>
      <c r="T5" s="437"/>
      <c r="U5" s="436"/>
    </row>
    <row r="6" spans="1:23" ht="36.75" customHeight="1">
      <c r="A6" s="391"/>
      <c r="B6" s="353"/>
      <c r="C6" s="354"/>
      <c r="D6" s="438" t="s">
        <v>106</v>
      </c>
      <c r="E6" s="316"/>
      <c r="F6" s="439" t="s">
        <v>107</v>
      </c>
      <c r="G6" s="440"/>
      <c r="H6" s="379" t="s">
        <v>108</v>
      </c>
      <c r="I6" s="446" t="s">
        <v>109</v>
      </c>
      <c r="J6" s="443" t="s">
        <v>108</v>
      </c>
      <c r="K6" s="382" t="s">
        <v>109</v>
      </c>
      <c r="L6" s="443" t="s">
        <v>108</v>
      </c>
      <c r="M6" s="382" t="s">
        <v>109</v>
      </c>
      <c r="N6" s="344"/>
      <c r="O6" s="416" t="s">
        <v>110</v>
      </c>
      <c r="P6" s="413" t="s">
        <v>111</v>
      </c>
      <c r="Q6" s="419" t="s">
        <v>112</v>
      </c>
      <c r="R6" s="420"/>
      <c r="S6" s="420"/>
      <c r="T6" s="420"/>
      <c r="U6" s="421"/>
      <c r="V6" s="9"/>
      <c r="W6" s="9"/>
    </row>
    <row r="7" spans="1:23" ht="40.5" customHeight="1">
      <c r="A7" s="391"/>
      <c r="B7" s="353"/>
      <c r="C7" s="354"/>
      <c r="D7" s="379" t="s">
        <v>108</v>
      </c>
      <c r="E7" s="317" t="s">
        <v>109</v>
      </c>
      <c r="F7" s="441"/>
      <c r="G7" s="342"/>
      <c r="H7" s="380"/>
      <c r="I7" s="447"/>
      <c r="J7" s="444"/>
      <c r="K7" s="383"/>
      <c r="L7" s="444"/>
      <c r="M7" s="383"/>
      <c r="N7" s="344"/>
      <c r="O7" s="417"/>
      <c r="P7" s="414"/>
      <c r="Q7" s="422"/>
      <c r="R7" s="423"/>
      <c r="S7" s="423"/>
      <c r="T7" s="423"/>
      <c r="U7" s="424"/>
    </row>
    <row r="8" spans="1:23" ht="16.5" customHeight="1">
      <c r="A8" s="391"/>
      <c r="B8" s="353"/>
      <c r="C8" s="354"/>
      <c r="D8" s="380"/>
      <c r="E8" s="318"/>
      <c r="F8" s="317" t="s">
        <v>108</v>
      </c>
      <c r="G8" s="406" t="s">
        <v>109</v>
      </c>
      <c r="H8" s="380"/>
      <c r="I8" s="447"/>
      <c r="J8" s="444"/>
      <c r="K8" s="383"/>
      <c r="L8" s="444"/>
      <c r="M8" s="383"/>
      <c r="N8" s="344"/>
      <c r="O8" s="417"/>
      <c r="P8" s="414"/>
      <c r="Q8" s="314" t="s">
        <v>113</v>
      </c>
      <c r="R8" s="409"/>
      <c r="S8" s="410"/>
      <c r="T8" s="317" t="s">
        <v>114</v>
      </c>
      <c r="U8" s="406" t="s">
        <v>115</v>
      </c>
    </row>
    <row r="9" spans="1:23" ht="12.75" customHeight="1">
      <c r="A9" s="391"/>
      <c r="B9" s="353"/>
      <c r="C9" s="354"/>
      <c r="D9" s="380"/>
      <c r="E9" s="318"/>
      <c r="F9" s="318"/>
      <c r="G9" s="407"/>
      <c r="H9" s="380"/>
      <c r="I9" s="447"/>
      <c r="J9" s="444"/>
      <c r="K9" s="383"/>
      <c r="L9" s="444"/>
      <c r="M9" s="383"/>
      <c r="N9" s="344"/>
      <c r="O9" s="417"/>
      <c r="P9" s="414"/>
      <c r="Q9" s="411"/>
      <c r="R9" s="335"/>
      <c r="S9" s="412"/>
      <c r="T9" s="318"/>
      <c r="U9" s="407"/>
    </row>
    <row r="10" spans="1:23" ht="114" customHeight="1">
      <c r="A10" s="393"/>
      <c r="B10" s="355"/>
      <c r="C10" s="356"/>
      <c r="D10" s="381"/>
      <c r="E10" s="319"/>
      <c r="F10" s="319"/>
      <c r="G10" s="408"/>
      <c r="H10" s="381"/>
      <c r="I10" s="448"/>
      <c r="J10" s="445"/>
      <c r="K10" s="384"/>
      <c r="L10" s="445"/>
      <c r="M10" s="384"/>
      <c r="N10" s="345"/>
      <c r="O10" s="418"/>
      <c r="P10" s="415"/>
      <c r="Q10" s="10" t="s">
        <v>116</v>
      </c>
      <c r="R10" s="10" t="s">
        <v>109</v>
      </c>
      <c r="S10" s="10" t="s">
        <v>117</v>
      </c>
      <c r="T10" s="319"/>
      <c r="U10" s="408"/>
    </row>
    <row r="11" spans="1:23" s="11" customFormat="1" ht="15" customHeight="1">
      <c r="A11" s="7">
        <v>1</v>
      </c>
      <c r="B11" s="385">
        <v>2</v>
      </c>
      <c r="C11" s="386"/>
      <c r="D11" s="12">
        <v>3</v>
      </c>
      <c r="E11" s="13">
        <v>4</v>
      </c>
      <c r="F11" s="15">
        <v>5</v>
      </c>
      <c r="G11" s="12">
        <v>6</v>
      </c>
      <c r="H11" s="17">
        <v>7</v>
      </c>
      <c r="I11" s="136">
        <v>8</v>
      </c>
      <c r="J11" s="17">
        <v>9</v>
      </c>
      <c r="K11" s="18">
        <v>10</v>
      </c>
      <c r="L11" s="17">
        <v>11</v>
      </c>
      <c r="M11" s="18">
        <v>12</v>
      </c>
      <c r="N11" s="120">
        <v>13</v>
      </c>
      <c r="O11" s="17">
        <v>14</v>
      </c>
      <c r="P11" s="13">
        <v>15</v>
      </c>
      <c r="Q11" s="15">
        <v>16</v>
      </c>
      <c r="R11" s="15">
        <v>17</v>
      </c>
      <c r="S11" s="15">
        <v>18</v>
      </c>
      <c r="T11" s="15">
        <v>19</v>
      </c>
      <c r="U11" s="12">
        <v>20</v>
      </c>
    </row>
    <row r="12" spans="1:23" ht="29.25" customHeight="1">
      <c r="A12" s="430">
        <v>1</v>
      </c>
      <c r="B12" s="425" t="s">
        <v>31</v>
      </c>
      <c r="C12" s="138" t="s">
        <v>32</v>
      </c>
      <c r="D12" s="139" t="s">
        <v>118</v>
      </c>
      <c r="E12" s="140" t="s">
        <v>118</v>
      </c>
      <c r="F12" s="141" t="s">
        <v>118</v>
      </c>
      <c r="G12" s="142" t="s">
        <v>118</v>
      </c>
      <c r="H12" s="143">
        <v>1</v>
      </c>
      <c r="I12" s="144">
        <v>0.5</v>
      </c>
      <c r="J12" s="145" t="s">
        <v>118</v>
      </c>
      <c r="K12" s="146" t="s">
        <v>118</v>
      </c>
      <c r="L12" s="145" t="s">
        <v>118</v>
      </c>
      <c r="M12" s="146" t="s">
        <v>118</v>
      </c>
      <c r="N12" s="147" t="s">
        <v>118</v>
      </c>
      <c r="O12" s="145" t="s">
        <v>118</v>
      </c>
      <c r="P12" s="148" t="s">
        <v>118</v>
      </c>
      <c r="Q12" s="149" t="s">
        <v>118</v>
      </c>
      <c r="R12" s="149" t="s">
        <v>118</v>
      </c>
      <c r="S12" s="149" t="s">
        <v>118</v>
      </c>
      <c r="T12" s="149" t="s">
        <v>118</v>
      </c>
      <c r="U12" s="150" t="s">
        <v>118</v>
      </c>
      <c r="V12" s="35"/>
      <c r="W12" s="35"/>
    </row>
    <row r="13" spans="1:23" ht="28.5" customHeight="1">
      <c r="A13" s="395"/>
      <c r="B13" s="287"/>
      <c r="C13" s="36" t="s">
        <v>33</v>
      </c>
      <c r="D13" s="151" t="s">
        <v>118</v>
      </c>
      <c r="E13" s="152" t="s">
        <v>118</v>
      </c>
      <c r="F13" s="153" t="s">
        <v>118</v>
      </c>
      <c r="G13" s="154" t="s">
        <v>118</v>
      </c>
      <c r="H13" s="155">
        <v>5</v>
      </c>
      <c r="I13" s="156">
        <v>3.4</v>
      </c>
      <c r="J13" s="157" t="s">
        <v>118</v>
      </c>
      <c r="K13" s="158" t="s">
        <v>118</v>
      </c>
      <c r="L13" s="157" t="s">
        <v>118</v>
      </c>
      <c r="M13" s="158" t="s">
        <v>118</v>
      </c>
      <c r="N13" s="159" t="s">
        <v>118</v>
      </c>
      <c r="O13" s="157" t="s">
        <v>118</v>
      </c>
      <c r="P13" s="160" t="s">
        <v>118</v>
      </c>
      <c r="Q13" s="161" t="s">
        <v>118</v>
      </c>
      <c r="R13" s="161" t="s">
        <v>118</v>
      </c>
      <c r="S13" s="161" t="s">
        <v>118</v>
      </c>
      <c r="T13" s="161" t="s">
        <v>118</v>
      </c>
      <c r="U13" s="162" t="s">
        <v>118</v>
      </c>
      <c r="V13" s="35"/>
      <c r="W13" s="35"/>
    </row>
    <row r="14" spans="1:23" ht="30.75" customHeight="1">
      <c r="A14" s="395"/>
      <c r="B14" s="287"/>
      <c r="C14" s="36" t="s">
        <v>34</v>
      </c>
      <c r="D14" s="151" t="s">
        <v>118</v>
      </c>
      <c r="E14" s="152" t="s">
        <v>118</v>
      </c>
      <c r="F14" s="153" t="s">
        <v>118</v>
      </c>
      <c r="G14" s="154" t="s">
        <v>118</v>
      </c>
      <c r="H14" s="155"/>
      <c r="I14" s="156"/>
      <c r="J14" s="157" t="s">
        <v>118</v>
      </c>
      <c r="K14" s="158" t="s">
        <v>118</v>
      </c>
      <c r="L14" s="157" t="s">
        <v>118</v>
      </c>
      <c r="M14" s="158" t="s">
        <v>118</v>
      </c>
      <c r="N14" s="159" t="s">
        <v>118</v>
      </c>
      <c r="O14" s="157" t="s">
        <v>118</v>
      </c>
      <c r="P14" s="160" t="s">
        <v>118</v>
      </c>
      <c r="Q14" s="161" t="s">
        <v>118</v>
      </c>
      <c r="R14" s="161" t="s">
        <v>118</v>
      </c>
      <c r="S14" s="161" t="s">
        <v>118</v>
      </c>
      <c r="T14" s="161" t="s">
        <v>118</v>
      </c>
      <c r="U14" s="162" t="s">
        <v>118</v>
      </c>
      <c r="V14" s="35"/>
      <c r="W14" s="35"/>
    </row>
    <row r="15" spans="1:23" ht="27" customHeight="1">
      <c r="A15" s="395"/>
      <c r="B15" s="287"/>
      <c r="C15" s="36" t="s">
        <v>35</v>
      </c>
      <c r="D15" s="151" t="s">
        <v>118</v>
      </c>
      <c r="E15" s="152" t="s">
        <v>118</v>
      </c>
      <c r="F15" s="153" t="s">
        <v>118</v>
      </c>
      <c r="G15" s="154" t="s">
        <v>118</v>
      </c>
      <c r="H15" s="155"/>
      <c r="I15" s="156"/>
      <c r="J15" s="157" t="s">
        <v>118</v>
      </c>
      <c r="K15" s="158" t="s">
        <v>118</v>
      </c>
      <c r="L15" s="157" t="s">
        <v>118</v>
      </c>
      <c r="M15" s="158" t="s">
        <v>118</v>
      </c>
      <c r="N15" s="159" t="s">
        <v>118</v>
      </c>
      <c r="O15" s="157" t="s">
        <v>118</v>
      </c>
      <c r="P15" s="160" t="s">
        <v>118</v>
      </c>
      <c r="Q15" s="161" t="s">
        <v>118</v>
      </c>
      <c r="R15" s="161" t="s">
        <v>118</v>
      </c>
      <c r="S15" s="161" t="s">
        <v>118</v>
      </c>
      <c r="T15" s="161" t="s">
        <v>118</v>
      </c>
      <c r="U15" s="162" t="s">
        <v>118</v>
      </c>
      <c r="V15" s="35"/>
      <c r="W15" s="35"/>
    </row>
    <row r="16" spans="1:23" ht="26.25" customHeight="1">
      <c r="A16" s="395"/>
      <c r="B16" s="287"/>
      <c r="C16" s="36" t="s">
        <v>36</v>
      </c>
      <c r="D16" s="151" t="s">
        <v>118</v>
      </c>
      <c r="E16" s="152" t="s">
        <v>118</v>
      </c>
      <c r="F16" s="153" t="s">
        <v>118</v>
      </c>
      <c r="G16" s="154" t="s">
        <v>118</v>
      </c>
      <c r="H16" s="155"/>
      <c r="I16" s="156"/>
      <c r="J16" s="157" t="s">
        <v>118</v>
      </c>
      <c r="K16" s="158" t="s">
        <v>118</v>
      </c>
      <c r="L16" s="157" t="s">
        <v>118</v>
      </c>
      <c r="M16" s="158" t="s">
        <v>118</v>
      </c>
      <c r="N16" s="159" t="s">
        <v>118</v>
      </c>
      <c r="O16" s="157" t="s">
        <v>118</v>
      </c>
      <c r="P16" s="160" t="s">
        <v>118</v>
      </c>
      <c r="Q16" s="161" t="s">
        <v>118</v>
      </c>
      <c r="R16" s="161" t="s">
        <v>118</v>
      </c>
      <c r="S16" s="161" t="s">
        <v>118</v>
      </c>
      <c r="T16" s="161" t="s">
        <v>118</v>
      </c>
      <c r="U16" s="162" t="s">
        <v>118</v>
      </c>
      <c r="V16" s="35"/>
      <c r="W16" s="35"/>
    </row>
    <row r="17" spans="1:120" ht="27" customHeight="1">
      <c r="A17" s="395"/>
      <c r="B17" s="287"/>
      <c r="C17" s="36" t="s">
        <v>37</v>
      </c>
      <c r="D17" s="151" t="s">
        <v>118</v>
      </c>
      <c r="E17" s="152" t="s">
        <v>118</v>
      </c>
      <c r="F17" s="153" t="s">
        <v>118</v>
      </c>
      <c r="G17" s="154" t="s">
        <v>118</v>
      </c>
      <c r="H17" s="155"/>
      <c r="I17" s="156"/>
      <c r="J17" s="157" t="s">
        <v>118</v>
      </c>
      <c r="K17" s="158" t="s">
        <v>118</v>
      </c>
      <c r="L17" s="157" t="s">
        <v>118</v>
      </c>
      <c r="M17" s="158" t="s">
        <v>118</v>
      </c>
      <c r="N17" s="159" t="s">
        <v>118</v>
      </c>
      <c r="O17" s="157" t="s">
        <v>118</v>
      </c>
      <c r="P17" s="160" t="s">
        <v>118</v>
      </c>
      <c r="Q17" s="161" t="s">
        <v>118</v>
      </c>
      <c r="R17" s="161" t="s">
        <v>118</v>
      </c>
      <c r="S17" s="161" t="s">
        <v>118</v>
      </c>
      <c r="T17" s="161" t="s">
        <v>118</v>
      </c>
      <c r="U17" s="162" t="s">
        <v>118</v>
      </c>
      <c r="V17" s="35"/>
      <c r="W17" s="35"/>
    </row>
    <row r="18" spans="1:120" ht="26.25" customHeight="1">
      <c r="A18" s="395"/>
      <c r="B18" s="287"/>
      <c r="C18" s="36" t="s">
        <v>38</v>
      </c>
      <c r="D18" s="151" t="s">
        <v>118</v>
      </c>
      <c r="E18" s="152" t="s">
        <v>118</v>
      </c>
      <c r="F18" s="153" t="s">
        <v>118</v>
      </c>
      <c r="G18" s="154" t="s">
        <v>118</v>
      </c>
      <c r="H18" s="155"/>
      <c r="I18" s="156"/>
      <c r="J18" s="157" t="s">
        <v>118</v>
      </c>
      <c r="K18" s="158" t="s">
        <v>118</v>
      </c>
      <c r="L18" s="157" t="s">
        <v>118</v>
      </c>
      <c r="M18" s="158" t="s">
        <v>118</v>
      </c>
      <c r="N18" s="159" t="s">
        <v>118</v>
      </c>
      <c r="O18" s="157" t="s">
        <v>118</v>
      </c>
      <c r="P18" s="160" t="s">
        <v>118</v>
      </c>
      <c r="Q18" s="161" t="s">
        <v>118</v>
      </c>
      <c r="R18" s="161" t="s">
        <v>118</v>
      </c>
      <c r="S18" s="161" t="s">
        <v>118</v>
      </c>
      <c r="T18" s="161" t="s">
        <v>118</v>
      </c>
      <c r="U18" s="162" t="s">
        <v>118</v>
      </c>
      <c r="V18" s="35"/>
      <c r="W18" s="35"/>
    </row>
    <row r="19" spans="1:120" ht="25.5" customHeight="1">
      <c r="A19" s="395"/>
      <c r="B19" s="287"/>
      <c r="C19" s="36" t="s">
        <v>39</v>
      </c>
      <c r="D19" s="151" t="s">
        <v>118</v>
      </c>
      <c r="E19" s="152" t="s">
        <v>118</v>
      </c>
      <c r="F19" s="153" t="s">
        <v>118</v>
      </c>
      <c r="G19" s="154" t="s">
        <v>118</v>
      </c>
      <c r="H19" s="155"/>
      <c r="I19" s="156"/>
      <c r="J19" s="157" t="s">
        <v>118</v>
      </c>
      <c r="K19" s="158" t="s">
        <v>118</v>
      </c>
      <c r="L19" s="157" t="s">
        <v>118</v>
      </c>
      <c r="M19" s="158" t="s">
        <v>118</v>
      </c>
      <c r="N19" s="159" t="s">
        <v>118</v>
      </c>
      <c r="O19" s="157" t="s">
        <v>118</v>
      </c>
      <c r="P19" s="160" t="s">
        <v>118</v>
      </c>
      <c r="Q19" s="161" t="s">
        <v>118</v>
      </c>
      <c r="R19" s="161" t="s">
        <v>118</v>
      </c>
      <c r="S19" s="161" t="s">
        <v>118</v>
      </c>
      <c r="T19" s="161" t="s">
        <v>118</v>
      </c>
      <c r="U19" s="162" t="s">
        <v>118</v>
      </c>
      <c r="V19" s="35"/>
      <c r="W19" s="35"/>
    </row>
    <row r="20" spans="1:120" ht="26.25" customHeight="1">
      <c r="A20" s="395"/>
      <c r="B20" s="287"/>
      <c r="C20" s="36" t="s">
        <v>40</v>
      </c>
      <c r="D20" s="151" t="s">
        <v>118</v>
      </c>
      <c r="E20" s="152" t="s">
        <v>118</v>
      </c>
      <c r="F20" s="153" t="s">
        <v>118</v>
      </c>
      <c r="G20" s="154" t="s">
        <v>118</v>
      </c>
      <c r="H20" s="155"/>
      <c r="I20" s="156"/>
      <c r="J20" s="157" t="s">
        <v>118</v>
      </c>
      <c r="K20" s="158" t="s">
        <v>118</v>
      </c>
      <c r="L20" s="157" t="s">
        <v>118</v>
      </c>
      <c r="M20" s="158" t="s">
        <v>118</v>
      </c>
      <c r="N20" s="159" t="s">
        <v>118</v>
      </c>
      <c r="O20" s="157" t="s">
        <v>118</v>
      </c>
      <c r="P20" s="160" t="s">
        <v>118</v>
      </c>
      <c r="Q20" s="161" t="s">
        <v>118</v>
      </c>
      <c r="R20" s="161" t="s">
        <v>118</v>
      </c>
      <c r="S20" s="161" t="s">
        <v>118</v>
      </c>
      <c r="T20" s="161" t="s">
        <v>118</v>
      </c>
      <c r="U20" s="162" t="s">
        <v>118</v>
      </c>
      <c r="V20" s="35"/>
      <c r="W20" s="35"/>
    </row>
    <row r="21" spans="1:120" ht="27" customHeight="1">
      <c r="A21" s="431"/>
      <c r="B21" s="426"/>
      <c r="C21" s="84" t="s">
        <v>41</v>
      </c>
      <c r="D21" s="163" t="s">
        <v>118</v>
      </c>
      <c r="E21" s="164" t="s">
        <v>118</v>
      </c>
      <c r="F21" s="165" t="s">
        <v>118</v>
      </c>
      <c r="G21" s="166" t="s">
        <v>118</v>
      </c>
      <c r="H21" s="167"/>
      <c r="I21" s="168"/>
      <c r="J21" s="169" t="s">
        <v>118</v>
      </c>
      <c r="K21" s="170" t="s">
        <v>118</v>
      </c>
      <c r="L21" s="169" t="s">
        <v>118</v>
      </c>
      <c r="M21" s="170" t="s">
        <v>118</v>
      </c>
      <c r="N21" s="171" t="s">
        <v>118</v>
      </c>
      <c r="O21" s="169" t="s">
        <v>118</v>
      </c>
      <c r="P21" s="172" t="s">
        <v>118</v>
      </c>
      <c r="Q21" s="173" t="s">
        <v>118</v>
      </c>
      <c r="R21" s="173" t="s">
        <v>118</v>
      </c>
      <c r="S21" s="173" t="s">
        <v>118</v>
      </c>
      <c r="T21" s="173" t="s">
        <v>118</v>
      </c>
      <c r="U21" s="174" t="s">
        <v>118</v>
      </c>
      <c r="V21" s="35"/>
      <c r="W21" s="35"/>
    </row>
    <row r="22" spans="1:120" s="56" customFormat="1" ht="33.75" customHeight="1">
      <c r="A22" s="175">
        <v>2</v>
      </c>
      <c r="B22" s="70" t="s">
        <v>42</v>
      </c>
      <c r="C22" s="71" t="s">
        <v>43</v>
      </c>
      <c r="D22" s="176" t="s">
        <v>118</v>
      </c>
      <c r="E22" s="177" t="s">
        <v>118</v>
      </c>
      <c r="F22" s="178" t="s">
        <v>118</v>
      </c>
      <c r="G22" s="179" t="s">
        <v>118</v>
      </c>
      <c r="H22" s="180"/>
      <c r="I22" s="181"/>
      <c r="J22" s="182" t="s">
        <v>118</v>
      </c>
      <c r="K22" s="183" t="s">
        <v>118</v>
      </c>
      <c r="L22" s="182" t="s">
        <v>118</v>
      </c>
      <c r="M22" s="183" t="s">
        <v>118</v>
      </c>
      <c r="N22" s="184" t="s">
        <v>118</v>
      </c>
      <c r="O22" s="182" t="s">
        <v>118</v>
      </c>
      <c r="P22" s="185" t="s">
        <v>118</v>
      </c>
      <c r="Q22" s="186" t="s">
        <v>118</v>
      </c>
      <c r="R22" s="186" t="s">
        <v>118</v>
      </c>
      <c r="S22" s="186" t="s">
        <v>118</v>
      </c>
      <c r="T22" s="186" t="s">
        <v>118</v>
      </c>
      <c r="U22" s="187" t="s">
        <v>118</v>
      </c>
      <c r="V22" s="69"/>
      <c r="W22" s="69"/>
    </row>
    <row r="23" spans="1:120" s="56" customFormat="1" ht="29.25" customHeight="1">
      <c r="A23" s="7">
        <v>3</v>
      </c>
      <c r="B23" s="188" t="s">
        <v>44</v>
      </c>
      <c r="C23" s="59" t="s">
        <v>45</v>
      </c>
      <c r="D23" s="189" t="s">
        <v>118</v>
      </c>
      <c r="E23" s="190" t="s">
        <v>118</v>
      </c>
      <c r="F23" s="191" t="s">
        <v>118</v>
      </c>
      <c r="G23" s="192" t="s">
        <v>118</v>
      </c>
      <c r="H23" s="193"/>
      <c r="I23" s="194"/>
      <c r="J23" s="195" t="s">
        <v>118</v>
      </c>
      <c r="K23" s="196" t="s">
        <v>118</v>
      </c>
      <c r="L23" s="195" t="s">
        <v>118</v>
      </c>
      <c r="M23" s="196" t="s">
        <v>118</v>
      </c>
      <c r="N23" s="197" t="s">
        <v>118</v>
      </c>
      <c r="O23" s="195" t="s">
        <v>118</v>
      </c>
      <c r="P23" s="198" t="s">
        <v>118</v>
      </c>
      <c r="Q23" s="199" t="s">
        <v>118</v>
      </c>
      <c r="R23" s="199" t="s">
        <v>118</v>
      </c>
      <c r="S23" s="199" t="s">
        <v>118</v>
      </c>
      <c r="T23" s="199" t="s">
        <v>118</v>
      </c>
      <c r="U23" s="200" t="s">
        <v>118</v>
      </c>
      <c r="V23" s="69"/>
      <c r="W23" s="69"/>
    </row>
    <row r="24" spans="1:120" ht="35.25" customHeight="1">
      <c r="A24" s="390">
        <v>4</v>
      </c>
      <c r="B24" s="286" t="s">
        <v>46</v>
      </c>
      <c r="C24" s="201" t="s">
        <v>47</v>
      </c>
      <c r="D24" s="202" t="s">
        <v>118</v>
      </c>
      <c r="E24" s="203" t="s">
        <v>118</v>
      </c>
      <c r="F24" s="204" t="s">
        <v>118</v>
      </c>
      <c r="G24" s="205" t="s">
        <v>118</v>
      </c>
      <c r="H24" s="206">
        <v>12</v>
      </c>
      <c r="I24" s="207">
        <v>7.1</v>
      </c>
      <c r="J24" s="208" t="s">
        <v>118</v>
      </c>
      <c r="K24" s="209" t="s">
        <v>118</v>
      </c>
      <c r="L24" s="208" t="s">
        <v>118</v>
      </c>
      <c r="M24" s="209" t="s">
        <v>118</v>
      </c>
      <c r="N24" s="210" t="s">
        <v>118</v>
      </c>
      <c r="O24" s="208" t="s">
        <v>118</v>
      </c>
      <c r="P24" s="211" t="s">
        <v>118</v>
      </c>
      <c r="Q24" s="212" t="s">
        <v>118</v>
      </c>
      <c r="R24" s="212" t="s">
        <v>118</v>
      </c>
      <c r="S24" s="212" t="s">
        <v>118</v>
      </c>
      <c r="T24" s="212" t="s">
        <v>118</v>
      </c>
      <c r="U24" s="213" t="s">
        <v>118</v>
      </c>
      <c r="V24" s="35"/>
      <c r="W24" s="35"/>
    </row>
    <row r="25" spans="1:120" ht="36.75" customHeight="1">
      <c r="A25" s="391"/>
      <c r="B25" s="287"/>
      <c r="C25" s="110" t="s">
        <v>119</v>
      </c>
      <c r="D25" s="202" t="s">
        <v>118</v>
      </c>
      <c r="E25" s="203" t="s">
        <v>118</v>
      </c>
      <c r="F25" s="204" t="s">
        <v>118</v>
      </c>
      <c r="G25" s="205" t="s">
        <v>118</v>
      </c>
      <c r="H25" s="214">
        <v>1</v>
      </c>
      <c r="I25" s="207">
        <v>1.5</v>
      </c>
      <c r="J25" s="208" t="s">
        <v>118</v>
      </c>
      <c r="K25" s="209" t="s">
        <v>118</v>
      </c>
      <c r="L25" s="208" t="s">
        <v>118</v>
      </c>
      <c r="M25" s="209" t="s">
        <v>118</v>
      </c>
      <c r="N25" s="210" t="s">
        <v>118</v>
      </c>
      <c r="O25" s="208" t="s">
        <v>118</v>
      </c>
      <c r="P25" s="211" t="s">
        <v>118</v>
      </c>
      <c r="Q25" s="212" t="s">
        <v>118</v>
      </c>
      <c r="R25" s="212" t="s">
        <v>118</v>
      </c>
      <c r="S25" s="212" t="s">
        <v>118</v>
      </c>
      <c r="T25" s="212" t="s">
        <v>118</v>
      </c>
      <c r="U25" s="213" t="s">
        <v>118</v>
      </c>
      <c r="V25" s="35"/>
      <c r="W25" s="35"/>
    </row>
    <row r="26" spans="1:120" ht="28.5" customHeight="1">
      <c r="A26" s="391"/>
      <c r="B26" s="287"/>
      <c r="C26" s="36" t="s">
        <v>49</v>
      </c>
      <c r="D26" s="151" t="s">
        <v>118</v>
      </c>
      <c r="E26" s="152" t="s">
        <v>118</v>
      </c>
      <c r="F26" s="153" t="s">
        <v>118</v>
      </c>
      <c r="G26" s="154" t="s">
        <v>118</v>
      </c>
      <c r="H26" s="155">
        <v>2</v>
      </c>
      <c r="I26" s="156">
        <v>2</v>
      </c>
      <c r="J26" s="157" t="s">
        <v>118</v>
      </c>
      <c r="K26" s="158" t="s">
        <v>118</v>
      </c>
      <c r="L26" s="157" t="s">
        <v>118</v>
      </c>
      <c r="M26" s="158" t="s">
        <v>118</v>
      </c>
      <c r="N26" s="159" t="s">
        <v>118</v>
      </c>
      <c r="O26" s="157" t="s">
        <v>118</v>
      </c>
      <c r="P26" s="160" t="s">
        <v>118</v>
      </c>
      <c r="Q26" s="161" t="s">
        <v>118</v>
      </c>
      <c r="R26" s="161" t="s">
        <v>118</v>
      </c>
      <c r="S26" s="161" t="s">
        <v>118</v>
      </c>
      <c r="T26" s="161" t="s">
        <v>118</v>
      </c>
      <c r="U26" s="162" t="s">
        <v>118</v>
      </c>
      <c r="V26" s="35"/>
      <c r="W26" s="35"/>
    </row>
    <row r="27" spans="1:120" ht="26.25" customHeight="1">
      <c r="A27" s="371"/>
      <c r="B27" s="288"/>
      <c r="C27" s="46" t="s">
        <v>50</v>
      </c>
      <c r="D27" s="215" t="s">
        <v>118</v>
      </c>
      <c r="E27" s="216" t="s">
        <v>118</v>
      </c>
      <c r="F27" s="217" t="s">
        <v>118</v>
      </c>
      <c r="G27" s="218" t="s">
        <v>118</v>
      </c>
      <c r="H27" s="214"/>
      <c r="I27" s="219"/>
      <c r="J27" s="220" t="s">
        <v>118</v>
      </c>
      <c r="K27" s="221" t="s">
        <v>118</v>
      </c>
      <c r="L27" s="220" t="s">
        <v>118</v>
      </c>
      <c r="M27" s="221" t="s">
        <v>118</v>
      </c>
      <c r="N27" s="222" t="s">
        <v>118</v>
      </c>
      <c r="O27" s="220" t="s">
        <v>118</v>
      </c>
      <c r="P27" s="223" t="s">
        <v>118</v>
      </c>
      <c r="Q27" s="224" t="s">
        <v>118</v>
      </c>
      <c r="R27" s="224" t="s">
        <v>118</v>
      </c>
      <c r="S27" s="224" t="s">
        <v>118</v>
      </c>
      <c r="T27" s="224" t="s">
        <v>118</v>
      </c>
      <c r="U27" s="225" t="s">
        <v>118</v>
      </c>
      <c r="V27" s="35"/>
      <c r="W27" s="35"/>
      <c r="DP27" s="94"/>
    </row>
    <row r="28" spans="1:120" ht="36.75" customHeight="1">
      <c r="A28" s="397">
        <v>5</v>
      </c>
      <c r="B28" s="275" t="s">
        <v>51</v>
      </c>
      <c r="C28" s="138" t="s">
        <v>52</v>
      </c>
      <c r="D28" s="139" t="s">
        <v>118</v>
      </c>
      <c r="E28" s="140" t="s">
        <v>118</v>
      </c>
      <c r="F28" s="141" t="s">
        <v>118</v>
      </c>
      <c r="G28" s="142" t="s">
        <v>118</v>
      </c>
      <c r="H28" s="143"/>
      <c r="I28" s="144"/>
      <c r="J28" s="145" t="s">
        <v>118</v>
      </c>
      <c r="K28" s="146" t="s">
        <v>118</v>
      </c>
      <c r="L28" s="145" t="s">
        <v>118</v>
      </c>
      <c r="M28" s="146" t="s">
        <v>118</v>
      </c>
      <c r="N28" s="147" t="s">
        <v>118</v>
      </c>
      <c r="O28" s="145" t="s">
        <v>118</v>
      </c>
      <c r="P28" s="148" t="s">
        <v>118</v>
      </c>
      <c r="Q28" s="149" t="s">
        <v>118</v>
      </c>
      <c r="R28" s="149" t="s">
        <v>118</v>
      </c>
      <c r="S28" s="149" t="s">
        <v>118</v>
      </c>
      <c r="T28" s="149" t="s">
        <v>118</v>
      </c>
      <c r="U28" s="150" t="s">
        <v>118</v>
      </c>
      <c r="V28" s="35"/>
      <c r="W28" s="35"/>
      <c r="DP28" s="104"/>
    </row>
    <row r="29" spans="1:120" ht="31.5" customHeight="1">
      <c r="A29" s="398"/>
      <c r="B29" s="276"/>
      <c r="C29" s="84" t="s">
        <v>53</v>
      </c>
      <c r="D29" s="163" t="s">
        <v>118</v>
      </c>
      <c r="E29" s="164" t="s">
        <v>118</v>
      </c>
      <c r="F29" s="165" t="s">
        <v>118</v>
      </c>
      <c r="G29" s="166" t="s">
        <v>118</v>
      </c>
      <c r="H29" s="167"/>
      <c r="I29" s="168"/>
      <c r="J29" s="169" t="s">
        <v>118</v>
      </c>
      <c r="K29" s="170" t="s">
        <v>118</v>
      </c>
      <c r="L29" s="169" t="s">
        <v>118</v>
      </c>
      <c r="M29" s="170" t="s">
        <v>118</v>
      </c>
      <c r="N29" s="171" t="s">
        <v>118</v>
      </c>
      <c r="O29" s="169" t="s">
        <v>118</v>
      </c>
      <c r="P29" s="172" t="s">
        <v>118</v>
      </c>
      <c r="Q29" s="173" t="s">
        <v>118</v>
      </c>
      <c r="R29" s="173" t="s">
        <v>118</v>
      </c>
      <c r="S29" s="173" t="s">
        <v>118</v>
      </c>
      <c r="T29" s="173" t="s">
        <v>118</v>
      </c>
      <c r="U29" s="174" t="s">
        <v>118</v>
      </c>
      <c r="V29" s="35"/>
      <c r="W29" s="35"/>
    </row>
    <row r="30" spans="1:120" ht="72" customHeight="1">
      <c r="A30" s="432">
        <v>6</v>
      </c>
      <c r="B30" s="427" t="s">
        <v>54</v>
      </c>
      <c r="C30" s="226" t="s">
        <v>135</v>
      </c>
      <c r="D30" s="227" t="s">
        <v>118</v>
      </c>
      <c r="E30" s="228" t="s">
        <v>118</v>
      </c>
      <c r="F30" s="229" t="s">
        <v>118</v>
      </c>
      <c r="G30" s="230" t="s">
        <v>118</v>
      </c>
      <c r="H30" s="231">
        <v>18</v>
      </c>
      <c r="I30" s="207">
        <v>45</v>
      </c>
      <c r="J30" s="208" t="s">
        <v>118</v>
      </c>
      <c r="K30" s="209" t="s">
        <v>118</v>
      </c>
      <c r="L30" s="208" t="s">
        <v>118</v>
      </c>
      <c r="M30" s="209" t="s">
        <v>118</v>
      </c>
      <c r="N30" s="210" t="s">
        <v>118</v>
      </c>
      <c r="O30" s="208" t="s">
        <v>118</v>
      </c>
      <c r="P30" s="211" t="s">
        <v>118</v>
      </c>
      <c r="Q30" s="212" t="s">
        <v>118</v>
      </c>
      <c r="R30" s="212" t="s">
        <v>118</v>
      </c>
      <c r="S30" s="212" t="s">
        <v>118</v>
      </c>
      <c r="T30" s="212" t="s">
        <v>118</v>
      </c>
      <c r="U30" s="213" t="s">
        <v>118</v>
      </c>
      <c r="V30" s="35"/>
      <c r="W30" s="35"/>
    </row>
    <row r="31" spans="1:120" ht="76.5" customHeight="1">
      <c r="A31" s="389"/>
      <c r="B31" s="428"/>
      <c r="C31" s="106" t="s">
        <v>134</v>
      </c>
      <c r="D31" s="232" t="s">
        <v>118</v>
      </c>
      <c r="E31" s="233" t="s">
        <v>118</v>
      </c>
      <c r="F31" s="234" t="s">
        <v>118</v>
      </c>
      <c r="G31" s="235" t="s">
        <v>118</v>
      </c>
      <c r="H31" s="236">
        <v>7</v>
      </c>
      <c r="I31" s="156">
        <v>17.5</v>
      </c>
      <c r="J31" s="157" t="s">
        <v>118</v>
      </c>
      <c r="K31" s="158" t="s">
        <v>118</v>
      </c>
      <c r="L31" s="157" t="s">
        <v>118</v>
      </c>
      <c r="M31" s="158" t="s">
        <v>118</v>
      </c>
      <c r="N31" s="159" t="s">
        <v>118</v>
      </c>
      <c r="O31" s="157" t="s">
        <v>118</v>
      </c>
      <c r="P31" s="160" t="s">
        <v>118</v>
      </c>
      <c r="Q31" s="161" t="s">
        <v>118</v>
      </c>
      <c r="R31" s="161" t="s">
        <v>118</v>
      </c>
      <c r="S31" s="161" t="s">
        <v>118</v>
      </c>
      <c r="T31" s="161" t="s">
        <v>118</v>
      </c>
      <c r="U31" s="162" t="s">
        <v>118</v>
      </c>
      <c r="V31" s="35"/>
      <c r="W31" s="35"/>
    </row>
    <row r="32" spans="1:120" ht="32.25" customHeight="1">
      <c r="A32" s="433"/>
      <c r="B32" s="429"/>
      <c r="C32" s="84" t="s">
        <v>55</v>
      </c>
      <c r="D32" s="163" t="s">
        <v>118</v>
      </c>
      <c r="E32" s="164" t="s">
        <v>118</v>
      </c>
      <c r="F32" s="165" t="s">
        <v>118</v>
      </c>
      <c r="G32" s="166" t="s">
        <v>118</v>
      </c>
      <c r="H32" s="167">
        <v>1</v>
      </c>
      <c r="I32" s="168">
        <v>1</v>
      </c>
      <c r="J32" s="169" t="s">
        <v>118</v>
      </c>
      <c r="K32" s="170" t="s">
        <v>118</v>
      </c>
      <c r="L32" s="169" t="s">
        <v>118</v>
      </c>
      <c r="M32" s="170" t="s">
        <v>118</v>
      </c>
      <c r="N32" s="171" t="s">
        <v>118</v>
      </c>
      <c r="O32" s="169" t="s">
        <v>118</v>
      </c>
      <c r="P32" s="172" t="s">
        <v>118</v>
      </c>
      <c r="Q32" s="173" t="s">
        <v>118</v>
      </c>
      <c r="R32" s="173" t="s">
        <v>118</v>
      </c>
      <c r="S32" s="173" t="s">
        <v>118</v>
      </c>
      <c r="T32" s="173" t="s">
        <v>118</v>
      </c>
      <c r="U32" s="174" t="s">
        <v>118</v>
      </c>
      <c r="V32" s="35"/>
      <c r="W32" s="35"/>
    </row>
    <row r="33" spans="1:23" ht="33.75" customHeight="1">
      <c r="A33" s="432">
        <v>7</v>
      </c>
      <c r="B33" s="427" t="s">
        <v>120</v>
      </c>
      <c r="C33" s="84" t="s">
        <v>57</v>
      </c>
      <c r="D33" s="163" t="s">
        <v>118</v>
      </c>
      <c r="E33" s="164" t="s">
        <v>118</v>
      </c>
      <c r="F33" s="165" t="s">
        <v>118</v>
      </c>
      <c r="G33" s="166" t="s">
        <v>118</v>
      </c>
      <c r="H33" s="167"/>
      <c r="I33" s="168"/>
      <c r="J33" s="169" t="s">
        <v>118</v>
      </c>
      <c r="K33" s="170" t="s">
        <v>118</v>
      </c>
      <c r="L33" s="169" t="s">
        <v>118</v>
      </c>
      <c r="M33" s="170" t="s">
        <v>118</v>
      </c>
      <c r="N33" s="171" t="s">
        <v>118</v>
      </c>
      <c r="O33" s="169" t="s">
        <v>118</v>
      </c>
      <c r="P33" s="172" t="s">
        <v>118</v>
      </c>
      <c r="Q33" s="173" t="s">
        <v>118</v>
      </c>
      <c r="R33" s="173" t="s">
        <v>118</v>
      </c>
      <c r="S33" s="173" t="s">
        <v>118</v>
      </c>
      <c r="T33" s="173" t="s">
        <v>118</v>
      </c>
      <c r="U33" s="174" t="s">
        <v>118</v>
      </c>
      <c r="V33" s="35"/>
      <c r="W33" s="35"/>
    </row>
    <row r="34" spans="1:23" ht="35.25" customHeight="1">
      <c r="A34" s="389"/>
      <c r="B34" s="428"/>
      <c r="C34" s="59" t="s">
        <v>58</v>
      </c>
      <c r="D34" s="163" t="s">
        <v>118</v>
      </c>
      <c r="E34" s="164" t="s">
        <v>118</v>
      </c>
      <c r="F34" s="165" t="s">
        <v>118</v>
      </c>
      <c r="G34" s="166" t="s">
        <v>118</v>
      </c>
      <c r="H34" s="167"/>
      <c r="I34" s="168"/>
      <c r="J34" s="169" t="s">
        <v>118</v>
      </c>
      <c r="K34" s="170" t="s">
        <v>118</v>
      </c>
      <c r="L34" s="169" t="s">
        <v>118</v>
      </c>
      <c r="M34" s="170" t="s">
        <v>118</v>
      </c>
      <c r="N34" s="171" t="s">
        <v>118</v>
      </c>
      <c r="O34" s="169" t="s">
        <v>118</v>
      </c>
      <c r="P34" s="172" t="s">
        <v>118</v>
      </c>
      <c r="Q34" s="173" t="s">
        <v>118</v>
      </c>
      <c r="R34" s="173" t="s">
        <v>118</v>
      </c>
      <c r="S34" s="173" t="s">
        <v>118</v>
      </c>
      <c r="T34" s="173" t="s">
        <v>118</v>
      </c>
      <c r="U34" s="174" t="s">
        <v>118</v>
      </c>
      <c r="V34" s="35"/>
      <c r="W34" s="35"/>
    </row>
    <row r="35" spans="1:23" ht="33" customHeight="1">
      <c r="A35" s="389"/>
      <c r="B35" s="428"/>
      <c r="C35" s="59" t="s">
        <v>59</v>
      </c>
      <c r="D35" s="163" t="s">
        <v>118</v>
      </c>
      <c r="E35" s="164" t="s">
        <v>118</v>
      </c>
      <c r="F35" s="165" t="s">
        <v>118</v>
      </c>
      <c r="G35" s="166" t="s">
        <v>118</v>
      </c>
      <c r="H35" s="167"/>
      <c r="I35" s="168"/>
      <c r="J35" s="169" t="s">
        <v>118</v>
      </c>
      <c r="K35" s="170" t="s">
        <v>118</v>
      </c>
      <c r="L35" s="169" t="s">
        <v>118</v>
      </c>
      <c r="M35" s="170" t="s">
        <v>118</v>
      </c>
      <c r="N35" s="171" t="s">
        <v>118</v>
      </c>
      <c r="O35" s="169" t="s">
        <v>118</v>
      </c>
      <c r="P35" s="172" t="s">
        <v>118</v>
      </c>
      <c r="Q35" s="173" t="s">
        <v>118</v>
      </c>
      <c r="R35" s="173" t="s">
        <v>118</v>
      </c>
      <c r="S35" s="173" t="s">
        <v>118</v>
      </c>
      <c r="T35" s="173" t="s">
        <v>118</v>
      </c>
      <c r="U35" s="174" t="s">
        <v>118</v>
      </c>
      <c r="V35" s="35"/>
      <c r="W35" s="35"/>
    </row>
    <row r="36" spans="1:23" ht="33" customHeight="1">
      <c r="A36" s="433"/>
      <c r="B36" s="429"/>
      <c r="C36" s="59" t="s">
        <v>60</v>
      </c>
      <c r="D36" s="163" t="s">
        <v>118</v>
      </c>
      <c r="E36" s="164" t="s">
        <v>118</v>
      </c>
      <c r="F36" s="165" t="s">
        <v>118</v>
      </c>
      <c r="G36" s="166" t="s">
        <v>118</v>
      </c>
      <c r="H36" s="167"/>
      <c r="I36" s="168"/>
      <c r="J36" s="169" t="s">
        <v>118</v>
      </c>
      <c r="K36" s="170" t="s">
        <v>118</v>
      </c>
      <c r="L36" s="169" t="s">
        <v>118</v>
      </c>
      <c r="M36" s="170" t="s">
        <v>118</v>
      </c>
      <c r="N36" s="171" t="s">
        <v>118</v>
      </c>
      <c r="O36" s="169" t="s">
        <v>118</v>
      </c>
      <c r="P36" s="172" t="s">
        <v>118</v>
      </c>
      <c r="Q36" s="173" t="s">
        <v>118</v>
      </c>
      <c r="R36" s="173" t="s">
        <v>118</v>
      </c>
      <c r="S36" s="173" t="s">
        <v>118</v>
      </c>
      <c r="T36" s="173" t="s">
        <v>118</v>
      </c>
      <c r="U36" s="174" t="s">
        <v>118</v>
      </c>
      <c r="V36" s="35"/>
      <c r="W36" s="35"/>
    </row>
    <row r="37" spans="1:23" ht="39" customHeight="1">
      <c r="A37" s="434">
        <v>8</v>
      </c>
      <c r="B37" s="283" t="s">
        <v>61</v>
      </c>
      <c r="C37" s="25" t="s">
        <v>62</v>
      </c>
      <c r="D37" s="202" t="s">
        <v>118</v>
      </c>
      <c r="E37" s="203" t="s">
        <v>118</v>
      </c>
      <c r="F37" s="204" t="s">
        <v>118</v>
      </c>
      <c r="G37" s="205" t="s">
        <v>118</v>
      </c>
      <c r="H37" s="206">
        <v>155</v>
      </c>
      <c r="I37" s="207">
        <v>99.7</v>
      </c>
      <c r="J37" s="208" t="s">
        <v>118</v>
      </c>
      <c r="K37" s="209" t="s">
        <v>118</v>
      </c>
      <c r="L37" s="208" t="s">
        <v>118</v>
      </c>
      <c r="M37" s="209" t="s">
        <v>118</v>
      </c>
      <c r="N37" s="210" t="s">
        <v>118</v>
      </c>
      <c r="O37" s="208" t="s">
        <v>118</v>
      </c>
      <c r="P37" s="211" t="s">
        <v>118</v>
      </c>
      <c r="Q37" s="212" t="s">
        <v>118</v>
      </c>
      <c r="R37" s="212" t="s">
        <v>118</v>
      </c>
      <c r="S37" s="212" t="s">
        <v>118</v>
      </c>
      <c r="T37" s="212" t="s">
        <v>118</v>
      </c>
      <c r="U37" s="213" t="s">
        <v>118</v>
      </c>
      <c r="V37" s="35"/>
      <c r="W37" s="35"/>
    </row>
    <row r="38" spans="1:23" ht="27.75" customHeight="1">
      <c r="A38" s="388"/>
      <c r="B38" s="284"/>
      <c r="C38" s="46" t="s">
        <v>63</v>
      </c>
      <c r="D38" s="215" t="s">
        <v>118</v>
      </c>
      <c r="E38" s="216" t="s">
        <v>118</v>
      </c>
      <c r="F38" s="217" t="s">
        <v>118</v>
      </c>
      <c r="G38" s="218" t="s">
        <v>118</v>
      </c>
      <c r="H38" s="214">
        <v>3</v>
      </c>
      <c r="I38" s="219">
        <v>9</v>
      </c>
      <c r="J38" s="220" t="s">
        <v>118</v>
      </c>
      <c r="K38" s="221" t="s">
        <v>118</v>
      </c>
      <c r="L38" s="220" t="s">
        <v>118</v>
      </c>
      <c r="M38" s="221" t="s">
        <v>118</v>
      </c>
      <c r="N38" s="222" t="s">
        <v>118</v>
      </c>
      <c r="O38" s="220" t="s">
        <v>118</v>
      </c>
      <c r="P38" s="223" t="s">
        <v>118</v>
      </c>
      <c r="Q38" s="224" t="s">
        <v>118</v>
      </c>
      <c r="R38" s="224" t="s">
        <v>118</v>
      </c>
      <c r="S38" s="224" t="s">
        <v>118</v>
      </c>
      <c r="T38" s="224" t="s">
        <v>118</v>
      </c>
      <c r="U38" s="225" t="s">
        <v>118</v>
      </c>
      <c r="V38" s="35"/>
      <c r="W38" s="35"/>
    </row>
    <row r="39" spans="1:23" ht="70.5" customHeight="1">
      <c r="A39" s="108">
        <v>9</v>
      </c>
      <c r="B39" s="274" t="s">
        <v>136</v>
      </c>
      <c r="C39" s="59" t="s">
        <v>65</v>
      </c>
      <c r="D39" s="139" t="s">
        <v>118</v>
      </c>
      <c r="E39" s="140" t="s">
        <v>118</v>
      </c>
      <c r="F39" s="141" t="s">
        <v>118</v>
      </c>
      <c r="G39" s="142" t="s">
        <v>118</v>
      </c>
      <c r="H39" s="193"/>
      <c r="I39" s="194"/>
      <c r="J39" s="145" t="s">
        <v>118</v>
      </c>
      <c r="K39" s="146" t="s">
        <v>118</v>
      </c>
      <c r="L39" s="145" t="s">
        <v>118</v>
      </c>
      <c r="M39" s="146" t="s">
        <v>118</v>
      </c>
      <c r="N39" s="147" t="s">
        <v>118</v>
      </c>
      <c r="O39" s="145" t="s">
        <v>118</v>
      </c>
      <c r="P39" s="148" t="s">
        <v>118</v>
      </c>
      <c r="Q39" s="149" t="s">
        <v>118</v>
      </c>
      <c r="R39" s="149" t="s">
        <v>118</v>
      </c>
      <c r="S39" s="149" t="s">
        <v>118</v>
      </c>
      <c r="T39" s="149" t="s">
        <v>118</v>
      </c>
      <c r="U39" s="150" t="s">
        <v>118</v>
      </c>
      <c r="V39" s="35"/>
      <c r="W39" s="35"/>
    </row>
    <row r="40" spans="1:23" ht="57.75" customHeight="1">
      <c r="A40" s="175">
        <v>10</v>
      </c>
      <c r="B40" s="24" t="s">
        <v>66</v>
      </c>
      <c r="C40" s="237" t="s">
        <v>121</v>
      </c>
      <c r="D40" s="153" t="s">
        <v>118</v>
      </c>
      <c r="E40" s="153" t="s">
        <v>118</v>
      </c>
      <c r="F40" s="153" t="s">
        <v>118</v>
      </c>
      <c r="G40" s="153" t="s">
        <v>118</v>
      </c>
      <c r="H40" s="74"/>
      <c r="I40" s="238"/>
      <c r="J40" s="161" t="s">
        <v>118</v>
      </c>
      <c r="K40" s="161" t="s">
        <v>118</v>
      </c>
      <c r="L40" s="161" t="s">
        <v>118</v>
      </c>
      <c r="M40" s="161" t="s">
        <v>118</v>
      </c>
      <c r="N40" s="161" t="s">
        <v>118</v>
      </c>
      <c r="O40" s="161" t="s">
        <v>118</v>
      </c>
      <c r="P40" s="161" t="s">
        <v>118</v>
      </c>
      <c r="Q40" s="161" t="s">
        <v>118</v>
      </c>
      <c r="R40" s="161" t="s">
        <v>118</v>
      </c>
      <c r="S40" s="161" t="s">
        <v>118</v>
      </c>
      <c r="T40" s="161" t="s">
        <v>118</v>
      </c>
      <c r="U40" s="161" t="s">
        <v>118</v>
      </c>
      <c r="V40" s="239"/>
      <c r="W40" s="35"/>
    </row>
    <row r="41" spans="1:23" ht="35.25" customHeight="1">
      <c r="A41" s="392">
        <v>11</v>
      </c>
      <c r="B41" s="425" t="s">
        <v>122</v>
      </c>
      <c r="C41" s="240" t="s">
        <v>69</v>
      </c>
      <c r="D41" s="153" t="s">
        <v>118</v>
      </c>
      <c r="E41" s="153" t="s">
        <v>118</v>
      </c>
      <c r="F41" s="153" t="s">
        <v>118</v>
      </c>
      <c r="G41" s="153" t="s">
        <v>118</v>
      </c>
      <c r="H41" s="62">
        <v>8</v>
      </c>
      <c r="I41" s="241">
        <v>1.9</v>
      </c>
      <c r="J41" s="161" t="s">
        <v>118</v>
      </c>
      <c r="K41" s="161" t="s">
        <v>118</v>
      </c>
      <c r="L41" s="161" t="s">
        <v>118</v>
      </c>
      <c r="M41" s="161" t="s">
        <v>118</v>
      </c>
      <c r="N41" s="161" t="s">
        <v>118</v>
      </c>
      <c r="O41" s="161" t="s">
        <v>118</v>
      </c>
      <c r="P41" s="161" t="s">
        <v>118</v>
      </c>
      <c r="Q41" s="161" t="s">
        <v>118</v>
      </c>
      <c r="R41" s="161" t="s">
        <v>118</v>
      </c>
      <c r="S41" s="161" t="s">
        <v>118</v>
      </c>
      <c r="T41" s="161" t="s">
        <v>118</v>
      </c>
      <c r="U41" s="161" t="s">
        <v>118</v>
      </c>
      <c r="V41" s="239"/>
      <c r="W41" s="35"/>
    </row>
    <row r="42" spans="1:23" ht="31.35" customHeight="1">
      <c r="A42" s="391"/>
      <c r="B42" s="287"/>
      <c r="C42" s="240" t="s">
        <v>70</v>
      </c>
      <c r="D42" s="153" t="s">
        <v>118</v>
      </c>
      <c r="E42" s="153" t="s">
        <v>118</v>
      </c>
      <c r="F42" s="153" t="s">
        <v>118</v>
      </c>
      <c r="G42" s="153" t="s">
        <v>118</v>
      </c>
      <c r="H42" s="62"/>
      <c r="I42" s="241"/>
      <c r="J42" s="161" t="s">
        <v>118</v>
      </c>
      <c r="K42" s="161" t="s">
        <v>118</v>
      </c>
      <c r="L42" s="161" t="s">
        <v>118</v>
      </c>
      <c r="M42" s="161" t="s">
        <v>118</v>
      </c>
      <c r="N42" s="161" t="s">
        <v>118</v>
      </c>
      <c r="O42" s="161" t="s">
        <v>118</v>
      </c>
      <c r="P42" s="161" t="s">
        <v>118</v>
      </c>
      <c r="Q42" s="161" t="s">
        <v>118</v>
      </c>
      <c r="R42" s="161" t="s">
        <v>118</v>
      </c>
      <c r="S42" s="161" t="s">
        <v>118</v>
      </c>
      <c r="T42" s="161" t="s">
        <v>118</v>
      </c>
      <c r="U42" s="161" t="s">
        <v>118</v>
      </c>
      <c r="V42" s="239"/>
      <c r="W42" s="35"/>
    </row>
    <row r="43" spans="1:23" ht="33.950000000000003" customHeight="1">
      <c r="A43" s="393"/>
      <c r="B43" s="426"/>
      <c r="C43" s="240" t="s">
        <v>71</v>
      </c>
      <c r="D43" s="153" t="s">
        <v>118</v>
      </c>
      <c r="E43" s="153" t="s">
        <v>118</v>
      </c>
      <c r="F43" s="153" t="s">
        <v>118</v>
      </c>
      <c r="G43" s="153" t="s">
        <v>118</v>
      </c>
      <c r="H43" s="62"/>
      <c r="I43" s="241"/>
      <c r="J43" s="161" t="s">
        <v>118</v>
      </c>
      <c r="K43" s="161" t="s">
        <v>118</v>
      </c>
      <c r="L43" s="161" t="s">
        <v>118</v>
      </c>
      <c r="M43" s="161" t="s">
        <v>118</v>
      </c>
      <c r="N43" s="161" t="s">
        <v>118</v>
      </c>
      <c r="O43" s="161" t="s">
        <v>118</v>
      </c>
      <c r="P43" s="161" t="s">
        <v>118</v>
      </c>
      <c r="Q43" s="161" t="s">
        <v>118</v>
      </c>
      <c r="R43" s="161" t="s">
        <v>118</v>
      </c>
      <c r="S43" s="161" t="s">
        <v>118</v>
      </c>
      <c r="T43" s="161" t="s">
        <v>118</v>
      </c>
      <c r="U43" s="161" t="s">
        <v>118</v>
      </c>
      <c r="V43" s="239"/>
      <c r="W43" s="35"/>
    </row>
    <row r="44" spans="1:23" ht="51" customHeight="1">
      <c r="A44" s="7">
        <v>12</v>
      </c>
      <c r="B44" s="242" t="s">
        <v>123</v>
      </c>
      <c r="C44" s="240" t="s">
        <v>73</v>
      </c>
      <c r="D44" s="153" t="s">
        <v>118</v>
      </c>
      <c r="E44" s="153" t="s">
        <v>118</v>
      </c>
      <c r="F44" s="153" t="s">
        <v>118</v>
      </c>
      <c r="G44" s="153" t="s">
        <v>118</v>
      </c>
      <c r="H44" s="62"/>
      <c r="I44" s="241"/>
      <c r="J44" s="161" t="s">
        <v>118</v>
      </c>
      <c r="K44" s="161" t="s">
        <v>118</v>
      </c>
      <c r="L44" s="161" t="s">
        <v>118</v>
      </c>
      <c r="M44" s="161" t="s">
        <v>118</v>
      </c>
      <c r="N44" s="161" t="s">
        <v>118</v>
      </c>
      <c r="O44" s="161" t="s">
        <v>118</v>
      </c>
      <c r="P44" s="161" t="s">
        <v>118</v>
      </c>
      <c r="Q44" s="161" t="s">
        <v>118</v>
      </c>
      <c r="R44" s="161" t="s">
        <v>118</v>
      </c>
      <c r="S44" s="161" t="s">
        <v>118</v>
      </c>
      <c r="T44" s="161" t="s">
        <v>118</v>
      </c>
      <c r="U44" s="161" t="s">
        <v>118</v>
      </c>
      <c r="V44" s="239"/>
      <c r="W44" s="35"/>
    </row>
    <row r="45" spans="1:23" ht="58.5" customHeight="1">
      <c r="A45" s="7">
        <v>13</v>
      </c>
      <c r="B45" s="137" t="s">
        <v>74</v>
      </c>
      <c r="C45" s="59" t="s">
        <v>75</v>
      </c>
      <c r="D45" s="163" t="s">
        <v>118</v>
      </c>
      <c r="E45" s="164" t="s">
        <v>118</v>
      </c>
      <c r="F45" s="165" t="s">
        <v>118</v>
      </c>
      <c r="G45" s="166" t="s">
        <v>118</v>
      </c>
      <c r="H45" s="193"/>
      <c r="I45" s="194"/>
      <c r="J45" s="169" t="s">
        <v>118</v>
      </c>
      <c r="K45" s="170" t="s">
        <v>118</v>
      </c>
      <c r="L45" s="169" t="s">
        <v>118</v>
      </c>
      <c r="M45" s="170" t="s">
        <v>118</v>
      </c>
      <c r="N45" s="171" t="s">
        <v>118</v>
      </c>
      <c r="O45" s="169" t="s">
        <v>118</v>
      </c>
      <c r="P45" s="172" t="s">
        <v>118</v>
      </c>
      <c r="Q45" s="173" t="s">
        <v>118</v>
      </c>
      <c r="R45" s="173" t="s">
        <v>118</v>
      </c>
      <c r="S45" s="173" t="s">
        <v>118</v>
      </c>
      <c r="T45" s="173" t="s">
        <v>118</v>
      </c>
      <c r="U45" s="174" t="s">
        <v>118</v>
      </c>
      <c r="V45" s="35"/>
      <c r="W45" s="35"/>
    </row>
    <row r="46" spans="1:23" ht="32.25" customHeight="1">
      <c r="A46" s="392">
        <v>14</v>
      </c>
      <c r="B46" s="403" t="s">
        <v>124</v>
      </c>
      <c r="C46" s="59" t="s">
        <v>77</v>
      </c>
      <c r="D46" s="189" t="s">
        <v>118</v>
      </c>
      <c r="E46" s="190" t="s">
        <v>118</v>
      </c>
      <c r="F46" s="191" t="s">
        <v>118</v>
      </c>
      <c r="G46" s="192" t="s">
        <v>118</v>
      </c>
      <c r="H46" s="193"/>
      <c r="I46" s="194"/>
      <c r="J46" s="195" t="s">
        <v>118</v>
      </c>
      <c r="K46" s="196" t="s">
        <v>118</v>
      </c>
      <c r="L46" s="195" t="s">
        <v>118</v>
      </c>
      <c r="M46" s="196" t="s">
        <v>118</v>
      </c>
      <c r="N46" s="197" t="s">
        <v>118</v>
      </c>
      <c r="O46" s="195" t="s">
        <v>118</v>
      </c>
      <c r="P46" s="198" t="s">
        <v>118</v>
      </c>
      <c r="Q46" s="199" t="s">
        <v>118</v>
      </c>
      <c r="R46" s="199" t="s">
        <v>118</v>
      </c>
      <c r="S46" s="199" t="s">
        <v>118</v>
      </c>
      <c r="T46" s="199" t="s">
        <v>118</v>
      </c>
      <c r="U46" s="200" t="s">
        <v>118</v>
      </c>
      <c r="V46" s="35"/>
      <c r="W46" s="35"/>
    </row>
    <row r="47" spans="1:23" ht="30.75" customHeight="1">
      <c r="A47" s="393"/>
      <c r="B47" s="404"/>
      <c r="C47" s="59" t="s">
        <v>78</v>
      </c>
      <c r="D47" s="189" t="s">
        <v>118</v>
      </c>
      <c r="E47" s="190" t="s">
        <v>118</v>
      </c>
      <c r="F47" s="191" t="s">
        <v>118</v>
      </c>
      <c r="G47" s="192" t="s">
        <v>118</v>
      </c>
      <c r="H47" s="193"/>
      <c r="I47" s="194"/>
      <c r="J47" s="195" t="s">
        <v>118</v>
      </c>
      <c r="K47" s="196" t="s">
        <v>118</v>
      </c>
      <c r="L47" s="195" t="s">
        <v>118</v>
      </c>
      <c r="M47" s="196" t="s">
        <v>118</v>
      </c>
      <c r="N47" s="197" t="s">
        <v>118</v>
      </c>
      <c r="O47" s="195" t="s">
        <v>118</v>
      </c>
      <c r="P47" s="198" t="s">
        <v>118</v>
      </c>
      <c r="Q47" s="199" t="s">
        <v>118</v>
      </c>
      <c r="R47" s="199" t="s">
        <v>118</v>
      </c>
      <c r="S47" s="199" t="s">
        <v>118</v>
      </c>
      <c r="T47" s="199" t="s">
        <v>118</v>
      </c>
      <c r="U47" s="200" t="s">
        <v>118</v>
      </c>
      <c r="V47" s="35"/>
      <c r="W47" s="35"/>
    </row>
    <row r="48" spans="1:23" ht="31.5" customHeight="1">
      <c r="A48" s="390">
        <v>15</v>
      </c>
      <c r="B48" s="286" t="s">
        <v>79</v>
      </c>
      <c r="C48" s="71" t="s">
        <v>80</v>
      </c>
      <c r="D48" s="176" t="s">
        <v>118</v>
      </c>
      <c r="E48" s="177" t="s">
        <v>118</v>
      </c>
      <c r="F48" s="178" t="s">
        <v>118</v>
      </c>
      <c r="G48" s="179" t="s">
        <v>118</v>
      </c>
      <c r="H48" s="180"/>
      <c r="I48" s="207"/>
      <c r="J48" s="208" t="s">
        <v>118</v>
      </c>
      <c r="K48" s="209" t="s">
        <v>118</v>
      </c>
      <c r="L48" s="208" t="s">
        <v>118</v>
      </c>
      <c r="M48" s="209" t="s">
        <v>118</v>
      </c>
      <c r="N48" s="210" t="s">
        <v>118</v>
      </c>
      <c r="O48" s="208" t="s">
        <v>118</v>
      </c>
      <c r="P48" s="211" t="s">
        <v>118</v>
      </c>
      <c r="Q48" s="212" t="s">
        <v>118</v>
      </c>
      <c r="R48" s="212" t="s">
        <v>118</v>
      </c>
      <c r="S48" s="212" t="s">
        <v>118</v>
      </c>
      <c r="T48" s="212" t="s">
        <v>118</v>
      </c>
      <c r="U48" s="213" t="s">
        <v>118</v>
      </c>
      <c r="V48" s="35"/>
      <c r="W48" s="35"/>
    </row>
    <row r="49" spans="1:21" ht="21" customHeight="1">
      <c r="A49" s="391"/>
      <c r="B49" s="287"/>
      <c r="C49" s="46" t="s">
        <v>81</v>
      </c>
      <c r="D49" s="215" t="s">
        <v>118</v>
      </c>
      <c r="E49" s="216" t="s">
        <v>118</v>
      </c>
      <c r="F49" s="217" t="s">
        <v>118</v>
      </c>
      <c r="G49" s="218" t="s">
        <v>118</v>
      </c>
      <c r="H49" s="214"/>
      <c r="I49" s="156"/>
      <c r="J49" s="157" t="s">
        <v>118</v>
      </c>
      <c r="K49" s="158" t="s">
        <v>118</v>
      </c>
      <c r="L49" s="157" t="s">
        <v>118</v>
      </c>
      <c r="M49" s="158" t="s">
        <v>118</v>
      </c>
      <c r="N49" s="159" t="s">
        <v>118</v>
      </c>
      <c r="O49" s="157" t="s">
        <v>118</v>
      </c>
      <c r="P49" s="160" t="s">
        <v>118</v>
      </c>
      <c r="Q49" s="161" t="s">
        <v>118</v>
      </c>
      <c r="R49" s="161" t="s">
        <v>118</v>
      </c>
      <c r="S49" s="161" t="s">
        <v>118</v>
      </c>
      <c r="T49" s="161" t="s">
        <v>118</v>
      </c>
      <c r="U49" s="162" t="s">
        <v>118</v>
      </c>
    </row>
    <row r="50" spans="1:21" ht="23.25" customHeight="1">
      <c r="A50" s="371"/>
      <c r="B50" s="288"/>
      <c r="C50" s="46" t="s">
        <v>82</v>
      </c>
      <c r="D50" s="215" t="s">
        <v>118</v>
      </c>
      <c r="E50" s="216" t="s">
        <v>118</v>
      </c>
      <c r="F50" s="217" t="s">
        <v>118</v>
      </c>
      <c r="G50" s="218" t="s">
        <v>118</v>
      </c>
      <c r="H50" s="214"/>
      <c r="I50" s="219"/>
      <c r="J50" s="220" t="s">
        <v>118</v>
      </c>
      <c r="K50" s="221" t="s">
        <v>118</v>
      </c>
      <c r="L50" s="220" t="s">
        <v>118</v>
      </c>
      <c r="M50" s="221" t="s">
        <v>118</v>
      </c>
      <c r="N50" s="222" t="s">
        <v>118</v>
      </c>
      <c r="O50" s="220" t="s">
        <v>118</v>
      </c>
      <c r="P50" s="223" t="s">
        <v>118</v>
      </c>
      <c r="Q50" s="224" t="s">
        <v>118</v>
      </c>
      <c r="R50" s="224" t="s">
        <v>118</v>
      </c>
      <c r="S50" s="224" t="s">
        <v>118</v>
      </c>
      <c r="T50" s="224" t="s">
        <v>118</v>
      </c>
      <c r="U50" s="225" t="s">
        <v>118</v>
      </c>
    </row>
    <row r="51" spans="1:21" ht="31.5" customHeight="1">
      <c r="A51" s="370">
        <v>16</v>
      </c>
      <c r="B51" s="275" t="s">
        <v>83</v>
      </c>
      <c r="C51" s="110" t="s">
        <v>84</v>
      </c>
      <c r="D51" s="243" t="s">
        <v>118</v>
      </c>
      <c r="E51" s="244" t="s">
        <v>118</v>
      </c>
      <c r="F51" s="245" t="s">
        <v>118</v>
      </c>
      <c r="G51" s="246" t="s">
        <v>118</v>
      </c>
      <c r="H51" s="247"/>
      <c r="I51" s="144"/>
      <c r="J51" s="145" t="s">
        <v>118</v>
      </c>
      <c r="K51" s="146" t="s">
        <v>118</v>
      </c>
      <c r="L51" s="145" t="s">
        <v>118</v>
      </c>
      <c r="M51" s="146" t="s">
        <v>118</v>
      </c>
      <c r="N51" s="147" t="s">
        <v>118</v>
      </c>
      <c r="O51" s="145" t="s">
        <v>118</v>
      </c>
      <c r="P51" s="148" t="s">
        <v>118</v>
      </c>
      <c r="Q51" s="149" t="s">
        <v>118</v>
      </c>
      <c r="R51" s="149" t="s">
        <v>118</v>
      </c>
      <c r="S51" s="149" t="s">
        <v>118</v>
      </c>
      <c r="T51" s="149" t="s">
        <v>118</v>
      </c>
      <c r="U51" s="150" t="s">
        <v>118</v>
      </c>
    </row>
    <row r="52" spans="1:21" ht="27.75" customHeight="1">
      <c r="A52" s="391"/>
      <c r="B52" s="285"/>
      <c r="C52" s="46" t="s">
        <v>85</v>
      </c>
      <c r="D52" s="215" t="s">
        <v>118</v>
      </c>
      <c r="E52" s="216" t="s">
        <v>118</v>
      </c>
      <c r="F52" s="217" t="s">
        <v>118</v>
      </c>
      <c r="G52" s="218" t="s">
        <v>118</v>
      </c>
      <c r="H52" s="214"/>
      <c r="I52" s="156"/>
      <c r="J52" s="157" t="s">
        <v>118</v>
      </c>
      <c r="K52" s="158" t="s">
        <v>118</v>
      </c>
      <c r="L52" s="157" t="s">
        <v>118</v>
      </c>
      <c r="M52" s="158" t="s">
        <v>118</v>
      </c>
      <c r="N52" s="159" t="s">
        <v>118</v>
      </c>
      <c r="O52" s="157" t="s">
        <v>118</v>
      </c>
      <c r="P52" s="160" t="s">
        <v>118</v>
      </c>
      <c r="Q52" s="161" t="s">
        <v>118</v>
      </c>
      <c r="R52" s="161" t="s">
        <v>118</v>
      </c>
      <c r="S52" s="161" t="s">
        <v>118</v>
      </c>
      <c r="T52" s="161" t="s">
        <v>118</v>
      </c>
      <c r="U52" s="162" t="s">
        <v>118</v>
      </c>
    </row>
    <row r="53" spans="1:21" ht="27" customHeight="1">
      <c r="A53" s="391"/>
      <c r="B53" s="285"/>
      <c r="C53" s="46" t="s">
        <v>86</v>
      </c>
      <c r="D53" s="215" t="s">
        <v>118</v>
      </c>
      <c r="E53" s="216" t="s">
        <v>118</v>
      </c>
      <c r="F53" s="217" t="s">
        <v>118</v>
      </c>
      <c r="G53" s="218" t="s">
        <v>118</v>
      </c>
      <c r="H53" s="214"/>
      <c r="I53" s="156"/>
      <c r="J53" s="157" t="s">
        <v>118</v>
      </c>
      <c r="K53" s="158" t="s">
        <v>118</v>
      </c>
      <c r="L53" s="157" t="s">
        <v>118</v>
      </c>
      <c r="M53" s="158" t="s">
        <v>118</v>
      </c>
      <c r="N53" s="159" t="s">
        <v>118</v>
      </c>
      <c r="O53" s="157" t="s">
        <v>118</v>
      </c>
      <c r="P53" s="160" t="s">
        <v>118</v>
      </c>
      <c r="Q53" s="161" t="s">
        <v>118</v>
      </c>
      <c r="R53" s="161" t="s">
        <v>118</v>
      </c>
      <c r="S53" s="161" t="s">
        <v>118</v>
      </c>
      <c r="T53" s="161" t="s">
        <v>118</v>
      </c>
      <c r="U53" s="162" t="s">
        <v>118</v>
      </c>
    </row>
    <row r="54" spans="1:21" ht="30" customHeight="1">
      <c r="A54" s="371"/>
      <c r="B54" s="276"/>
      <c r="C54" s="84" t="s">
        <v>87</v>
      </c>
      <c r="D54" s="163" t="s">
        <v>118</v>
      </c>
      <c r="E54" s="164" t="s">
        <v>118</v>
      </c>
      <c r="F54" s="165" t="s">
        <v>118</v>
      </c>
      <c r="G54" s="166" t="s">
        <v>118</v>
      </c>
      <c r="H54" s="167"/>
      <c r="I54" s="168"/>
      <c r="J54" s="169" t="s">
        <v>118</v>
      </c>
      <c r="K54" s="170" t="s">
        <v>118</v>
      </c>
      <c r="L54" s="169" t="s">
        <v>118</v>
      </c>
      <c r="M54" s="170" t="s">
        <v>118</v>
      </c>
      <c r="N54" s="171" t="s">
        <v>118</v>
      </c>
      <c r="O54" s="169" t="s">
        <v>118</v>
      </c>
      <c r="P54" s="172" t="s">
        <v>118</v>
      </c>
      <c r="Q54" s="173" t="s">
        <v>118</v>
      </c>
      <c r="R54" s="173" t="s">
        <v>118</v>
      </c>
      <c r="S54" s="173" t="s">
        <v>118</v>
      </c>
      <c r="T54" s="173" t="s">
        <v>118</v>
      </c>
      <c r="U54" s="174" t="s">
        <v>118</v>
      </c>
    </row>
    <row r="55" spans="1:21" ht="51.75" customHeight="1">
      <c r="A55" s="370">
        <v>17</v>
      </c>
      <c r="B55" s="403" t="s">
        <v>125</v>
      </c>
      <c r="C55" s="59" t="s">
        <v>89</v>
      </c>
      <c r="D55" s="189" t="s">
        <v>118</v>
      </c>
      <c r="E55" s="190" t="s">
        <v>118</v>
      </c>
      <c r="F55" s="191" t="s">
        <v>118</v>
      </c>
      <c r="G55" s="192" t="s">
        <v>118</v>
      </c>
      <c r="H55" s="193"/>
      <c r="I55" s="194"/>
      <c r="J55" s="195" t="s">
        <v>118</v>
      </c>
      <c r="K55" s="196" t="s">
        <v>118</v>
      </c>
      <c r="L55" s="195" t="s">
        <v>118</v>
      </c>
      <c r="M55" s="196" t="s">
        <v>118</v>
      </c>
      <c r="N55" s="197" t="s">
        <v>118</v>
      </c>
      <c r="O55" s="195" t="s">
        <v>118</v>
      </c>
      <c r="P55" s="198" t="s">
        <v>118</v>
      </c>
      <c r="Q55" s="199" t="s">
        <v>118</v>
      </c>
      <c r="R55" s="199" t="s">
        <v>118</v>
      </c>
      <c r="S55" s="199" t="s">
        <v>118</v>
      </c>
      <c r="T55" s="199" t="s">
        <v>118</v>
      </c>
      <c r="U55" s="200" t="s">
        <v>118</v>
      </c>
    </row>
    <row r="56" spans="1:21" ht="59.25" customHeight="1">
      <c r="A56" s="371"/>
      <c r="B56" s="404"/>
      <c r="C56" s="59" t="s">
        <v>90</v>
      </c>
      <c r="D56" s="189" t="s">
        <v>118</v>
      </c>
      <c r="E56" s="190" t="s">
        <v>118</v>
      </c>
      <c r="F56" s="191" t="s">
        <v>118</v>
      </c>
      <c r="G56" s="192" t="s">
        <v>118</v>
      </c>
      <c r="H56" s="193"/>
      <c r="I56" s="194"/>
      <c r="J56" s="195" t="s">
        <v>118</v>
      </c>
      <c r="K56" s="196" t="s">
        <v>118</v>
      </c>
      <c r="L56" s="195" t="s">
        <v>118</v>
      </c>
      <c r="M56" s="196" t="s">
        <v>118</v>
      </c>
      <c r="N56" s="197" t="s">
        <v>118</v>
      </c>
      <c r="O56" s="195" t="s">
        <v>118</v>
      </c>
      <c r="P56" s="198" t="s">
        <v>118</v>
      </c>
      <c r="Q56" s="199" t="s">
        <v>118</v>
      </c>
      <c r="R56" s="199" t="s">
        <v>118</v>
      </c>
      <c r="S56" s="199" t="s">
        <v>118</v>
      </c>
      <c r="T56" s="199" t="s">
        <v>118</v>
      </c>
      <c r="U56" s="200" t="s">
        <v>118</v>
      </c>
    </row>
    <row r="57" spans="1:21" ht="52.5" customHeight="1">
      <c r="A57" s="370">
        <v>18</v>
      </c>
      <c r="B57" s="403" t="s">
        <v>126</v>
      </c>
      <c r="C57" s="59" t="s">
        <v>92</v>
      </c>
      <c r="D57" s="189" t="s">
        <v>118</v>
      </c>
      <c r="E57" s="190" t="s">
        <v>118</v>
      </c>
      <c r="F57" s="191" t="s">
        <v>118</v>
      </c>
      <c r="G57" s="192" t="s">
        <v>118</v>
      </c>
      <c r="H57" s="193"/>
      <c r="I57" s="194"/>
      <c r="J57" s="195" t="s">
        <v>118</v>
      </c>
      <c r="K57" s="196" t="s">
        <v>118</v>
      </c>
      <c r="L57" s="195" t="s">
        <v>118</v>
      </c>
      <c r="M57" s="196" t="s">
        <v>118</v>
      </c>
      <c r="N57" s="197" t="s">
        <v>118</v>
      </c>
      <c r="O57" s="195" t="s">
        <v>118</v>
      </c>
      <c r="P57" s="198" t="s">
        <v>118</v>
      </c>
      <c r="Q57" s="199" t="s">
        <v>118</v>
      </c>
      <c r="R57" s="199" t="s">
        <v>118</v>
      </c>
      <c r="S57" s="199" t="s">
        <v>118</v>
      </c>
      <c r="T57" s="199" t="s">
        <v>118</v>
      </c>
      <c r="U57" s="200" t="s">
        <v>118</v>
      </c>
    </row>
    <row r="58" spans="1:21" ht="78.75" customHeight="1">
      <c r="A58" s="371"/>
      <c r="B58" s="404"/>
      <c r="C58" s="59" t="s">
        <v>93</v>
      </c>
      <c r="D58" s="189" t="s">
        <v>118</v>
      </c>
      <c r="E58" s="190" t="s">
        <v>118</v>
      </c>
      <c r="F58" s="191" t="s">
        <v>118</v>
      </c>
      <c r="G58" s="192" t="s">
        <v>118</v>
      </c>
      <c r="H58" s="193"/>
      <c r="I58" s="194"/>
      <c r="J58" s="195" t="s">
        <v>118</v>
      </c>
      <c r="K58" s="196" t="s">
        <v>118</v>
      </c>
      <c r="L58" s="195" t="s">
        <v>118</v>
      </c>
      <c r="M58" s="196" t="s">
        <v>118</v>
      </c>
      <c r="N58" s="197" t="s">
        <v>118</v>
      </c>
      <c r="O58" s="195" t="s">
        <v>118</v>
      </c>
      <c r="P58" s="198" t="s">
        <v>118</v>
      </c>
      <c r="Q58" s="199" t="s">
        <v>118</v>
      </c>
      <c r="R58" s="199" t="s">
        <v>118</v>
      </c>
      <c r="S58" s="199" t="s">
        <v>118</v>
      </c>
      <c r="T58" s="199" t="s">
        <v>118</v>
      </c>
      <c r="U58" s="200" t="s">
        <v>118</v>
      </c>
    </row>
    <row r="59" spans="1:21" ht="72.75" customHeight="1">
      <c r="A59" s="81">
        <v>19</v>
      </c>
      <c r="B59" s="248" t="s">
        <v>94</v>
      </c>
      <c r="C59" s="249" t="s">
        <v>95</v>
      </c>
      <c r="D59" s="250" t="s">
        <v>118</v>
      </c>
      <c r="E59" s="251" t="s">
        <v>118</v>
      </c>
      <c r="F59" s="252" t="s">
        <v>118</v>
      </c>
      <c r="G59" s="253" t="s">
        <v>118</v>
      </c>
      <c r="H59" s="254"/>
      <c r="I59" s="255"/>
      <c r="J59" s="256" t="s">
        <v>118</v>
      </c>
      <c r="K59" s="257" t="s">
        <v>118</v>
      </c>
      <c r="L59" s="256" t="s">
        <v>118</v>
      </c>
      <c r="M59" s="257" t="s">
        <v>118</v>
      </c>
      <c r="N59" s="258" t="s">
        <v>118</v>
      </c>
      <c r="O59" s="256" t="s">
        <v>118</v>
      </c>
      <c r="P59" s="259" t="s">
        <v>118</v>
      </c>
      <c r="Q59" s="260" t="s">
        <v>118</v>
      </c>
      <c r="R59" s="260" t="s">
        <v>118</v>
      </c>
      <c r="S59" s="260" t="s">
        <v>118</v>
      </c>
      <c r="T59" s="260" t="s">
        <v>118</v>
      </c>
      <c r="U59" s="261" t="s">
        <v>118</v>
      </c>
    </row>
    <row r="60" spans="1:21" ht="27.75" customHeight="1">
      <c r="A60" s="262">
        <v>20</v>
      </c>
      <c r="B60" s="399" t="s">
        <v>96</v>
      </c>
      <c r="C60" s="400"/>
      <c r="D60" s="250" t="s">
        <v>118</v>
      </c>
      <c r="E60" s="251" t="s">
        <v>118</v>
      </c>
      <c r="F60" s="252" t="s">
        <v>118</v>
      </c>
      <c r="G60" s="253" t="s">
        <v>118</v>
      </c>
      <c r="H60" s="263"/>
      <c r="I60" s="255"/>
      <c r="J60" s="256" t="s">
        <v>118</v>
      </c>
      <c r="K60" s="257" t="s">
        <v>118</v>
      </c>
      <c r="L60" s="256" t="s">
        <v>118</v>
      </c>
      <c r="M60" s="257" t="s">
        <v>118</v>
      </c>
      <c r="N60" s="258" t="s">
        <v>118</v>
      </c>
      <c r="O60" s="256" t="s">
        <v>118</v>
      </c>
      <c r="P60" s="259" t="s">
        <v>118</v>
      </c>
      <c r="Q60" s="260" t="s">
        <v>118</v>
      </c>
      <c r="R60" s="260" t="s">
        <v>118</v>
      </c>
      <c r="S60" s="260" t="s">
        <v>118</v>
      </c>
      <c r="T60" s="260" t="s">
        <v>118</v>
      </c>
      <c r="U60" s="261" t="s">
        <v>118</v>
      </c>
    </row>
    <row r="61" spans="1:21" ht="34.5" customHeight="1">
      <c r="A61" s="7">
        <v>21</v>
      </c>
      <c r="B61" s="401" t="s">
        <v>127</v>
      </c>
      <c r="C61" s="402"/>
      <c r="D61" s="264">
        <v>57</v>
      </c>
      <c r="E61" s="265">
        <v>41</v>
      </c>
      <c r="F61" s="266">
        <v>15</v>
      </c>
      <c r="G61" s="267">
        <v>7.2</v>
      </c>
      <c r="H61" s="264">
        <f>SUM(H12:H60)</f>
        <v>213</v>
      </c>
      <c r="I61" s="268">
        <f>SUM(I12:I60)</f>
        <v>188.6</v>
      </c>
      <c r="J61" s="264">
        <v>177</v>
      </c>
      <c r="K61" s="269">
        <v>158.69999999999999</v>
      </c>
      <c r="L61" s="264">
        <f>(D61+H61)-J61</f>
        <v>93</v>
      </c>
      <c r="M61" s="269">
        <f>(E61+I61)-K61</f>
        <v>70.900000000000006</v>
      </c>
      <c r="N61" s="270">
        <f>K61*100/(E61+I61)</f>
        <v>69.120209059233446</v>
      </c>
      <c r="O61" s="264">
        <v>28</v>
      </c>
      <c r="P61" s="271">
        <v>28</v>
      </c>
      <c r="Q61" s="266">
        <v>11</v>
      </c>
      <c r="R61" s="272">
        <v>21.2</v>
      </c>
      <c r="S61" s="266"/>
      <c r="T61" s="266"/>
      <c r="U61" s="273"/>
    </row>
    <row r="62" spans="1:21" ht="12.75" customHeight="1"/>
    <row r="63" spans="1:21" ht="18" customHeight="1">
      <c r="B63" s="405" t="s">
        <v>98</v>
      </c>
      <c r="C63" s="405"/>
      <c r="D63" s="129"/>
      <c r="E63" s="129"/>
      <c r="F63" s="129"/>
      <c r="G63" s="277" t="s">
        <v>128</v>
      </c>
      <c r="H63" s="277"/>
      <c r="I63" s="277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</row>
    <row r="64" spans="1:21" ht="18" customHeight="1">
      <c r="B64" s="405"/>
      <c r="C64" s="405"/>
      <c r="D64" s="129"/>
      <c r="E64" s="129"/>
      <c r="F64" s="129"/>
      <c r="G64" s="277"/>
      <c r="H64" s="277"/>
      <c r="I64" s="277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</row>
    <row r="65" spans="2:21" ht="18" customHeight="1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</row>
    <row r="66" spans="2:21" ht="21" customHeight="1">
      <c r="B66" s="132" t="s">
        <v>130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</row>
    <row r="67" spans="2:21" ht="15" customHeight="1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</row>
    <row r="68" spans="2:21" ht="21" customHeight="1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</row>
    <row r="69" spans="2:21">
      <c r="B69" s="278"/>
      <c r="C69" s="278"/>
      <c r="D69"/>
      <c r="E69"/>
      <c r="F69"/>
      <c r="G69"/>
      <c r="H69"/>
    </row>
  </sheetData>
  <mergeCells count="57">
    <mergeCell ref="B2:U2"/>
    <mergeCell ref="L5:M5"/>
    <mergeCell ref="O5:U5"/>
    <mergeCell ref="D5:G5"/>
    <mergeCell ref="D6:E6"/>
    <mergeCell ref="H5:I5"/>
    <mergeCell ref="F6:G7"/>
    <mergeCell ref="J5:K5"/>
    <mergeCell ref="N5:N10"/>
    <mergeCell ref="M6:M10"/>
    <mergeCell ref="L6:L10"/>
    <mergeCell ref="K6:K10"/>
    <mergeCell ref="J6:J10"/>
    <mergeCell ref="I6:I10"/>
    <mergeCell ref="H6:H10"/>
    <mergeCell ref="A12:A21"/>
    <mergeCell ref="A28:A29"/>
    <mergeCell ref="A30:A32"/>
    <mergeCell ref="A24:A27"/>
    <mergeCell ref="A37:A38"/>
    <mergeCell ref="A33:A36"/>
    <mergeCell ref="A41:A43"/>
    <mergeCell ref="A46:A47"/>
    <mergeCell ref="A51:A54"/>
    <mergeCell ref="A48:A50"/>
    <mergeCell ref="A55:A56"/>
    <mergeCell ref="A57:A58"/>
    <mergeCell ref="G8:G10"/>
    <mergeCell ref="F8:F10"/>
    <mergeCell ref="E7:E10"/>
    <mergeCell ref="D7:D10"/>
    <mergeCell ref="A4:A10"/>
    <mergeCell ref="B4:C10"/>
    <mergeCell ref="B11:C11"/>
    <mergeCell ref="B12:B21"/>
    <mergeCell ref="B24:B27"/>
    <mergeCell ref="B28:B29"/>
    <mergeCell ref="B30:B32"/>
    <mergeCell ref="B33:B36"/>
    <mergeCell ref="B37:B38"/>
    <mergeCell ref="B41:B43"/>
    <mergeCell ref="B46:B47"/>
    <mergeCell ref="G63:I64"/>
    <mergeCell ref="B63:C64"/>
    <mergeCell ref="U8:U10"/>
    <mergeCell ref="T8:T10"/>
    <mergeCell ref="Q8:S9"/>
    <mergeCell ref="P6:P10"/>
    <mergeCell ref="O6:O10"/>
    <mergeCell ref="Q6:U7"/>
    <mergeCell ref="B69:C69"/>
    <mergeCell ref="B60:C60"/>
    <mergeCell ref="B61:C61"/>
    <mergeCell ref="B48:B50"/>
    <mergeCell ref="B51:B54"/>
    <mergeCell ref="B55:B56"/>
    <mergeCell ref="B57:B58"/>
  </mergeCells>
  <pageMargins left="0.19685038924217199" right="0.19685038924217199" top="0.19685038924217199" bottom="0.19685038924217199" header="0.19685038924217199" footer="0.19685038924217199"/>
  <pageSetup paperSize="9" scale="46" orientation="landscape" r:id="rId1"/>
  <rowBreaks count="2" manualBreakCount="2">
    <brk id="36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колич показатели</vt:lpstr>
      <vt:lpstr>фин показатели</vt:lpstr>
      <vt:lpstr>'колич показатели'!Z_2EAF6DB2_6B96_4633_BF90_03619262745F_.wvu.PrintArea</vt:lpstr>
      <vt:lpstr>'фин показатели'!Z_2EAF6DB2_6B96_4633_BF90_03619262745F_.wvu.PrintArea</vt:lpstr>
      <vt:lpstr>'колич показатели'!Z_2EAF6DB2_6B96_4633_BF90_03619262745F_.wvu.PrintTitles</vt:lpstr>
      <vt:lpstr>'фин показатели'!Z_2EAF6DB2_6B96_4633_BF90_03619262745F_.wvu.PrintTitles</vt:lpstr>
      <vt:lpstr>'колич показатели'!Z_2EAF6DB2_6B96_4633_BF90_03619262745F_.wvu.Rows</vt:lpstr>
      <vt:lpstr>'фин показатели'!Z_2EAF6DB2_6B96_4633_BF90_03619262745F_.wvu.Rows</vt:lpstr>
      <vt:lpstr>'колич показатели'!Область_печати</vt:lpstr>
      <vt:lpstr>'фин показатели'!Область_печати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kotelnikova</dc:creator>
  <cp:lastModifiedBy>kotelnikova</cp:lastModifiedBy>
  <cp:lastPrinted>2024-10-01T07:17:50Z</cp:lastPrinted>
  <dcterms:created xsi:type="dcterms:W3CDTF">2023-09-28T09:04:19Z</dcterms:created>
  <dcterms:modified xsi:type="dcterms:W3CDTF">2024-10-01T07:56:10Z</dcterms:modified>
</cp:coreProperties>
</file>